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ACF" lockStructure="1"/>
  <bookViews>
    <workbookView xWindow="0" yWindow="0" windowWidth="16380" windowHeight="8190" tabRatio="500"/>
  </bookViews>
  <sheets>
    <sheet name="DOMANDA 150 ORE" sheetId="1" r:id="rId1"/>
    <sheet name="DATI" sheetId="2" state="hidden" r:id="rId2"/>
    <sheet name="SCUOLE" sheetId="3" state="hidden" r:id="rId3"/>
    <sheet name="RECORD" sheetId="4" r:id="rId4"/>
  </sheets>
  <definedNames>
    <definedName name="_xlnm._FilterDatabase" localSheetId="2">SCUOLE!$A$2:$A$49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" i="4" l="1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A26" i="2"/>
  <c r="A25" i="2"/>
  <c r="A24" i="2"/>
  <c r="H110" i="1"/>
  <c r="H109" i="1"/>
  <c r="D101" i="1"/>
  <c r="B101" i="1"/>
  <c r="C84" i="1"/>
  <c r="C51" i="1"/>
  <c r="D48" i="1"/>
  <c r="B48" i="1"/>
  <c r="C29" i="1"/>
  <c r="D18" i="1"/>
  <c r="D2" i="1"/>
  <c r="B2" i="1"/>
</calcChain>
</file>

<file path=xl/sharedStrings.xml><?xml version="1.0" encoding="utf-8"?>
<sst xmlns="http://schemas.openxmlformats.org/spreadsheetml/2006/main" count="273" uniqueCount="234">
  <si>
    <t>Da compilare a cura dell’Istituzione Scolastica:</t>
  </si>
  <si>
    <t>TIMBRO DELLA SCUOLA</t>
  </si>
  <si>
    <t xml:space="preserve">Estremi di acquisizione della domanda:                                    prot. n. </t>
  </si>
  <si>
    <t>del</t>
  </si>
  <si>
    <t>ALL’UFFICIO SCOLASTICO PROVINCIALE DI NUORO – PEC: uspnu@postacert.istruzione.it</t>
  </si>
  <si>
    <r>
      <rPr>
        <i/>
        <sz val="14"/>
        <color rgb="FF000000"/>
        <rFont val="Calibri"/>
        <family val="2"/>
        <charset val="1"/>
      </rPr>
      <t>(</t>
    </r>
    <r>
      <rPr>
        <i/>
        <u/>
        <sz val="14"/>
        <color rgb="FF000000"/>
        <rFont val="Calibri"/>
        <family val="2"/>
        <charset val="1"/>
      </rPr>
      <t>per il tramite della scuola di servizio)</t>
    </r>
  </si>
  <si>
    <t xml:space="preserve">  </t>
  </si>
  <si>
    <t>Il/La sottoscritto/a                                                                 cognome:</t>
  </si>
  <si>
    <t>ROSSI</t>
  </si>
  <si>
    <t>nome:</t>
  </si>
  <si>
    <t>MARIO</t>
  </si>
  <si>
    <t xml:space="preserve">nato/a  a  </t>
  </si>
  <si>
    <t>ROMA</t>
  </si>
  <si>
    <t>(Prov.</t>
  </si>
  <si>
    <t>RM</t>
  </si>
  <si>
    <t>)</t>
  </si>
  <si>
    <t>il</t>
  </si>
  <si>
    <t>indirizzo email</t>
  </si>
  <si>
    <t>NOME.COGNOME@EMAIL.US</t>
  </si>
  <si>
    <t>cellulare</t>
  </si>
  <si>
    <t>SELEZIONA SCUOLA</t>
  </si>
  <si>
    <t xml:space="preserve">in qualità di </t>
  </si>
  <si>
    <t>DOCENTE SCUOLA SECONDARIA DI 2^ GRADO</t>
  </si>
  <si>
    <t>In regime tempo pieno/tempo parziale</t>
  </si>
  <si>
    <t>SELEZIONA</t>
  </si>
  <si>
    <t>solo se tempo parziale                                           ore tempo parziale:</t>
  </si>
  <si>
    <t>su ore</t>
  </si>
  <si>
    <t>in regime di contratto a tempo indeterminato/determinato</t>
  </si>
  <si>
    <t>dal</t>
  </si>
  <si>
    <t xml:space="preserve">per docenti di ruolo - di avere una anzianità di servizio di anni (escluso gli anni di servizio pre ruolo)
</t>
  </si>
  <si>
    <t xml:space="preserve">ovvero per docenti non di ruolo – di avere un numero di anni scolastici di insegnamento pregresso </t>
  </si>
  <si>
    <t>C  H  I  E  D  E</t>
  </si>
  <si>
    <t xml:space="preserve">                                                                                                                                                             SELEZIONA</t>
  </si>
  <si>
    <t xml:space="preserve">A tal fine il/la sottoscritto/a, consapevole delle responsabilità cui può andare incontro in caso di dichiarazione mendace, nonché delle sanzioni penali in cui può incorrere per le </t>
  </si>
  <si>
    <t>ipotesi di falsità in atti e  dichiarazioni mendaci, ai sensi del D.P.R. n. 445/2000, dichiara sotto la propria responsabilità:</t>
  </si>
  <si>
    <t>di essere in possesso del seguente titolo di studio</t>
  </si>
  <si>
    <t>DIPLOMA DI LICEO CLASSICO</t>
  </si>
  <si>
    <t xml:space="preserve">conseguito presso </t>
  </si>
  <si>
    <t>LICEO CLASSICO "ASPRONI" NUORO</t>
  </si>
  <si>
    <t xml:space="preserve">in data </t>
  </si>
  <si>
    <t>di essere iscritto al</t>
  </si>
  <si>
    <t>FACOLTA' DI ECONOMIA</t>
  </si>
  <si>
    <t>presso</t>
  </si>
  <si>
    <t xml:space="preserve">per il conseguimento del seguente titolo di studio </t>
  </si>
  <si>
    <t>LAUREA IN SCIENZE AZIENDALI</t>
  </si>
  <si>
    <t>anno del corso di studi di iscrizione</t>
  </si>
  <si>
    <t>della durata complessiva di anni anni di studio e frequenza</t>
  </si>
  <si>
    <t>indicare se il corso è online o in presenza</t>
  </si>
  <si>
    <t>ONLINE</t>
  </si>
  <si>
    <t xml:space="preserve">di aver effettuato l'iscrizione al corso come studente lavoratore </t>
  </si>
  <si>
    <t>SI</t>
  </si>
  <si>
    <t>di essere in corso/fuori corso</t>
  </si>
  <si>
    <t>FUORI CORSO</t>
  </si>
  <si>
    <t>indicare il numero degli anni fuori corso</t>
  </si>
  <si>
    <t xml:space="preserve"> in relazione al prevedibile impegno di frequenza del corso prescelto </t>
  </si>
  <si>
    <t>è pari a ore (max 150)</t>
  </si>
  <si>
    <t>MAI</t>
  </si>
  <si>
    <t xml:space="preserve">di avere usufruito dei permessi per il diritto allo studio nei precedenti anni </t>
  </si>
  <si>
    <t>X</t>
  </si>
  <si>
    <t>(METTERE UNA X SOTTO GLI ANNI INTERESSATI)</t>
  </si>
  <si>
    <t>per i seguenti motivi:</t>
  </si>
  <si>
    <t>INSERIRE I MOTIVI DI ISCRIZIONE RELATIVI AGLI ANNI PREGRESSI</t>
  </si>
  <si>
    <t xml:space="preserve">Il/la sottoscritto/a , ai sensi del D.Lgs. 196/2003 autorizza l’Amministrazione Scolastica ad utilizzare i dati personali dichiarati </t>
  </si>
  <si>
    <t>solo ai fini istituzionali e necessari per l’espletamento del procedimento di cui alla presente domanda.</t>
  </si>
  <si>
    <t>Luogo e data</t>
  </si>
  <si>
    <t>NUORO 31/12/2022</t>
  </si>
  <si>
    <t>(Firma del richiedente)</t>
  </si>
  <si>
    <t>_____________________________________________</t>
  </si>
  <si>
    <t xml:space="preserve">Ai  sensi dell’art. 14 del D.P.R. n. 275/99, rientra nella competenza esclusiva dei Dirigenti Scolastici la verifica </t>
  </si>
  <si>
    <t>dei presupposti circa la sussistenza del diritto per i singoli richiedenti e quindi, in concreto, la concessione dei permessi o il diniego.</t>
  </si>
  <si>
    <t>Il Dirigente scolastico attesta la corrispondenza tra le dichiarazioni rese dall'aspirante mediante il presente modulo domanda,</t>
  </si>
  <si>
    <t>la documentazione allegata alla stessa e le risultanze della segreteria della scuola</t>
  </si>
  <si>
    <t>IL DIRIGENTE SCOLASTICO</t>
  </si>
  <si>
    <t>(Firma digitale del Dirigente scolastico)</t>
  </si>
  <si>
    <t>2020/21</t>
  </si>
  <si>
    <t>31/08/2021</t>
  </si>
  <si>
    <t>30/06/2021</t>
  </si>
  <si>
    <t>DOCENTE SCUOLA DELL’INFANZIA</t>
  </si>
  <si>
    <t>DOCENTE  SCUOLA PRIMARIA</t>
  </si>
  <si>
    <t>DOCENTE  SCUOLA SECONDARIA DI 1^ GRADO</t>
  </si>
  <si>
    <t>PERSONALE EDUCATIVO</t>
  </si>
  <si>
    <t>PERSONALE A.T.A COLLABORATORE SCOLASTICO</t>
  </si>
  <si>
    <t>PERSONALE A.T.A ASSISTENTE AMMINISTRATIVO</t>
  </si>
  <si>
    <t>PERSONALE A.T.A ASSISTENTE TECNICO</t>
  </si>
  <si>
    <t>PERSONALE A.T.A DSGA</t>
  </si>
  <si>
    <t>PERSONALE A.T.A COLLABORATORE NEI SERIVIZI (AZ AGR., CUOCO, INF ECC )</t>
  </si>
  <si>
    <t xml:space="preserve">TEMPO PIENO </t>
  </si>
  <si>
    <t>TEMPO PARZIALE</t>
  </si>
  <si>
    <t>DOCENTE DI RUOLO</t>
  </si>
  <si>
    <t>1 – FREQUENZA DEI CORSI FINALIZZATI AL CONSEGUIMENTO DI UN TITOLO DI STUDIO DI ISTRUZIONE PRIMARIA, SECONDARIA O DI UN DIPLOMA DI LAUREA (O TITOLO EQUIPOLLENTE), COMPRESE LE “LAUREE BREVI”;</t>
  </si>
  <si>
    <t>2 – FREQUENZA DI CORSI FINALIZZATI AL CONSEGUIMENTO DEL TITOLO DI STUDIO PROPRIO DELLA QUALIFICA DI APPARTENENZA;</t>
  </si>
  <si>
    <t>3 – FREQUENZA DI CORSI FINALIZZATI AL CONSEGUIMENTO DI TITOLI DI QUALIFICAZIONE PROFESSIONALE, COMPRESI I CORSI DI SPECIALIZZAZIONE PER L’INSEGNAMENTO SU POSTI DI SOSTEGNO, I CORSI DI LINGUA STRANIERA DELLA SCUOLA ELEMENTARE, I CORSI DI RICONVERSIONE PROFESSIONALE E QUELLI IN OGNI MODO RICONOSCIUTI NELL’AMBITO DELL’ORDINAMENTO SCOLASTICO;</t>
  </si>
  <si>
    <t>4 - FREQUENZA DI UN CORSO FINALIZZATO AL CONSEGUIMENTO DI UN TITOLO DI STUDIO POST-UNIVERSITARIO;</t>
  </si>
  <si>
    <t>IN CORSO</t>
  </si>
  <si>
    <t>NO</t>
  </si>
  <si>
    <t>IN PRESENZA</t>
  </si>
  <si>
    <t>NUIC86500X</t>
  </si>
  <si>
    <t xml:space="preserve"> -  I.C. ATZARA - </t>
  </si>
  <si>
    <t>ATZARA</t>
  </si>
  <si>
    <t>NUIC86200C</t>
  </si>
  <si>
    <t xml:space="preserve"> -  I.C. BARI SARDO - </t>
  </si>
  <si>
    <t>BARI SARDO</t>
  </si>
  <si>
    <t>NUIC863008</t>
  </si>
  <si>
    <t xml:space="preserve"> -  I.C. BAUNEI - </t>
  </si>
  <si>
    <t>BAUNEI</t>
  </si>
  <si>
    <t>NUIC85400D</t>
  </si>
  <si>
    <t xml:space="preserve"> -  I.C. BITTI - </t>
  </si>
  <si>
    <t>BITTI</t>
  </si>
  <si>
    <t>NUIC82400N</t>
  </si>
  <si>
    <t xml:space="preserve"> -  I.C. BOLOTANA - "B. R. MOTZO" - </t>
  </si>
  <si>
    <t>BOLOTANA</t>
  </si>
  <si>
    <t>NUIC835004</t>
  </si>
  <si>
    <t xml:space="preserve"> -  I.C. DESULO - </t>
  </si>
  <si>
    <t>DESULO</t>
  </si>
  <si>
    <t>NUIC871007</t>
  </si>
  <si>
    <t xml:space="preserve"> -  I.C. DORGALI - "G.M. GISELLU" - </t>
  </si>
  <si>
    <t>DORGALI</t>
  </si>
  <si>
    <t>NUIC880002</t>
  </si>
  <si>
    <t xml:space="preserve"> -  I.C. FONNI - </t>
  </si>
  <si>
    <t>FONNI</t>
  </si>
  <si>
    <t>NUIC821006</t>
  </si>
  <si>
    <t xml:space="preserve"> -  I.C. GAVOI - </t>
  </si>
  <si>
    <t>GAVOI</t>
  </si>
  <si>
    <t>NUIC83200L</t>
  </si>
  <si>
    <t xml:space="preserve"> -  I.C. ILBONO - "G. DELEDDA" - </t>
  </si>
  <si>
    <t>ILBONO</t>
  </si>
  <si>
    <t>NUIC830001</t>
  </si>
  <si>
    <t xml:space="preserve"> -  I.C. IRGOLI - "SORO DELITALA" - </t>
  </si>
  <si>
    <t>IRGOLI</t>
  </si>
  <si>
    <t>NUIC86000R</t>
  </si>
  <si>
    <t xml:space="preserve"> -  I.C. JERZU - </t>
  </si>
  <si>
    <t>JERZU</t>
  </si>
  <si>
    <t>NUIS006008</t>
  </si>
  <si>
    <t xml:space="preserve"> - L.SC.-A.BUSINCO-JERZU - </t>
  </si>
  <si>
    <t>NUIC864004</t>
  </si>
  <si>
    <t xml:space="preserve"> -  I.C. LANUSEI - </t>
  </si>
  <si>
    <t>LANUSEI</t>
  </si>
  <si>
    <t>NUIS01600V</t>
  </si>
  <si>
    <t xml:space="preserve"> - L. DA VINCI-LANUSEI - </t>
  </si>
  <si>
    <t>NUIC872003</t>
  </si>
  <si>
    <t xml:space="preserve"> -  I.C. MACOMER 1 - "GIANNINO CARIA" - </t>
  </si>
  <si>
    <t>MACOMER</t>
  </si>
  <si>
    <t>NUIC86700G</t>
  </si>
  <si>
    <t xml:space="preserve"> -  I.C. MACOMER 2 - "BINNA-DALMASSO" - </t>
  </si>
  <si>
    <t>NUIS01900A</t>
  </si>
  <si>
    <t xml:space="preserve"> - IIS - "S. SATTA" MACOMER - </t>
  </si>
  <si>
    <t>NUPS010009</t>
  </si>
  <si>
    <t xml:space="preserve"> - L. SC. "GALILEO GALILEI" MACOMER - </t>
  </si>
  <si>
    <t>NUIC87300V</t>
  </si>
  <si>
    <t xml:space="preserve"> -  I.C. NUORO 1 - "FERDINANDO PODDA" - </t>
  </si>
  <si>
    <t>NUORO</t>
  </si>
  <si>
    <t>NUIC87400P</t>
  </si>
  <si>
    <t xml:space="preserve"> -  I.C. NUORO 2 - "PIETRO BORROTZU" - </t>
  </si>
  <si>
    <t>NUIC87500E</t>
  </si>
  <si>
    <t xml:space="preserve"> -  I.C. NUORO 3 - "MARIANGELA MACCIONI" - </t>
  </si>
  <si>
    <t>NUIC87600A</t>
  </si>
  <si>
    <t xml:space="preserve"> -  I.C. NUORO 4 - "GRAZIA DELEDDA" - </t>
  </si>
  <si>
    <t>NUMM07000C</t>
  </si>
  <si>
    <t xml:space="preserve"> - CPIA NUORO - </t>
  </si>
  <si>
    <t>NUIS014007</t>
  </si>
  <si>
    <t xml:space="preserve"> - I.I.S. "A. VOLTA" NUORO - </t>
  </si>
  <si>
    <t>NUIS00300R</t>
  </si>
  <si>
    <t xml:space="preserve"> - I.S."FRANCESCO CIUSA" NUORO - </t>
  </si>
  <si>
    <t>NUTD010005</t>
  </si>
  <si>
    <t xml:space="preserve"> - ITC/1 "G.P. CHIRONI" NUORO - </t>
  </si>
  <si>
    <t>NUTD090002</t>
  </si>
  <si>
    <t xml:space="preserve"> - ITC/2  "SALVATORE SATTA"   NUORO - </t>
  </si>
  <si>
    <t>NUPC010006</t>
  </si>
  <si>
    <t xml:space="preserve"> - L. CLASS. "GIORGIO ASPRONI" NUORO - </t>
  </si>
  <si>
    <t>NUPS090006</t>
  </si>
  <si>
    <t xml:space="preserve"> - L. SC. E LING. "E. FERMI" NUORO - </t>
  </si>
  <si>
    <t>NUPM03000G</t>
  </si>
  <si>
    <t xml:space="preserve"> - LICEO SC. UM. E MUSIC. "S. SATTA" NUORO - </t>
  </si>
  <si>
    <t>NUIC86800B</t>
  </si>
  <si>
    <t xml:space="preserve"> -  I.C. OLIENA - </t>
  </si>
  <si>
    <t>OLIENA</t>
  </si>
  <si>
    <t>NUIC82300T</t>
  </si>
  <si>
    <t xml:space="preserve"> -  I.C. ORANI - </t>
  </si>
  <si>
    <t>ORANI</t>
  </si>
  <si>
    <t>NUIC82900R</t>
  </si>
  <si>
    <t xml:space="preserve"> -  I.C. ORGOSOLO - </t>
  </si>
  <si>
    <t>ORGOSOLO</t>
  </si>
  <si>
    <t>NUIC877006</t>
  </si>
  <si>
    <t xml:space="preserve"> -  I.C. OROSEI - "G.A. MUGGIANU" - </t>
  </si>
  <si>
    <t>OROSEI</t>
  </si>
  <si>
    <t>NUIC827005</t>
  </si>
  <si>
    <t xml:space="preserve"> -  I.C. OROTELLI - </t>
  </si>
  <si>
    <t>OROTELLI</t>
  </si>
  <si>
    <t>NUIC878002</t>
  </si>
  <si>
    <t xml:space="preserve"> -  I.C. SINISCOLA 1 - </t>
  </si>
  <si>
    <t>SINISCOLA</t>
  </si>
  <si>
    <t>NUIC87900T</t>
  </si>
  <si>
    <t xml:space="preserve"> -  I.C. SINISCOLA 2 - "A. BERNARDINI" - </t>
  </si>
  <si>
    <t>NUIS01800E</t>
  </si>
  <si>
    <t xml:space="preserve"> - I.I.S. SINISCOLA - </t>
  </si>
  <si>
    <t>NUTD10000B</t>
  </si>
  <si>
    <t xml:space="preserve"> - ITCG "L. OGGIANO" SINISCOLA - </t>
  </si>
  <si>
    <t>NUIS01200G</t>
  </si>
  <si>
    <t xml:space="preserve"> - ISTIT ISTRUZ SUPER COSTA AZARA - </t>
  </si>
  <si>
    <t>SORGONO</t>
  </si>
  <si>
    <t>NUIC849002</t>
  </si>
  <si>
    <t xml:space="preserve"> -  I.C. TERTENIA - </t>
  </si>
  <si>
    <t>TERTENIA</t>
  </si>
  <si>
    <t>NUIC84100B</t>
  </si>
  <si>
    <t xml:space="preserve"> -  I.C. TORPE' - "E. D'ARBOREA" - </t>
  </si>
  <si>
    <t>TORPE'</t>
  </si>
  <si>
    <t>NUIC869007</t>
  </si>
  <si>
    <t xml:space="preserve"> -  I.C. TORTOLI' 1 - "MONS. VIRGILIO" - </t>
  </si>
  <si>
    <t>TORTOLI'</t>
  </si>
  <si>
    <t>NUIC87000B</t>
  </si>
  <si>
    <t xml:space="preserve"> -  I.C. TORTOLI' 2 - "MONTE ATTU" - </t>
  </si>
  <si>
    <t>NURH030008</t>
  </si>
  <si>
    <t xml:space="preserve"> - IPSAR - TORTOLI' - </t>
  </si>
  <si>
    <t>NUIS007004</t>
  </si>
  <si>
    <t xml:space="preserve"> - ISTITUTO D'ISTRUZIONE SUPERIORE I.T.I. - </t>
  </si>
  <si>
    <t>NUIC850006</t>
  </si>
  <si>
    <t xml:space="preserve"> -  I.C. VILLAGRANDE STRISAILI - </t>
  </si>
  <si>
    <t>VILLAGRANDE STRISAILI</t>
  </si>
  <si>
    <t>SCUOLA</t>
  </si>
  <si>
    <t>COGNOME</t>
  </si>
  <si>
    <t>NOME</t>
  </si>
  <si>
    <t>DATA NASCITA</t>
  </si>
  <si>
    <t>EMAIL</t>
  </si>
  <si>
    <t>CELLULARE</t>
  </si>
  <si>
    <t>TIPO  PERSONALE SCUOLA</t>
  </si>
  <si>
    <t>TIPO CORSO</t>
  </si>
  <si>
    <t>RUOLO</t>
  </si>
  <si>
    <t>FULL/PART</t>
  </si>
  <si>
    <t>% PARTIME</t>
  </si>
  <si>
    <t>ANNI SERVIZIO</t>
  </si>
  <si>
    <t>ORE RICHIESTE</t>
  </si>
  <si>
    <t>NUMERO ANNI FUORI CORSO</t>
  </si>
  <si>
    <t>LAVORATORE</t>
  </si>
  <si>
    <t>UNIVERSITA' DEGLI STUDI DI CAGLIARI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</si>
</sst>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d/mm/yy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i/>
      <sz val="14"/>
      <color rgb="FF000000"/>
      <name val="Calibri"/>
      <family val="2"/>
      <charset val="1"/>
    </font>
    <font>
      <i/>
      <u/>
      <sz val="14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u/>
      <sz val="16"/>
      <color rgb="FF000000"/>
      <name val="Comic Sans MS"/>
      <family val="4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BEEF4"/>
        <bgColor rgb="FFCCFFFF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8" fillId="0" borderId="0" applyBorder="0" applyProtection="0"/>
    <xf numFmtId="0" fontId="6" fillId="0" borderId="0" applyBorder="0" applyProtection="0"/>
  </cellStyleXfs>
  <cellXfs count="57">
    <xf numFmtId="0" fontId="0" fillId="0" borderId="0" xfId="0"/>
    <xf numFmtId="0" fontId="0" fillId="0" borderId="0" xfId="0" applyProtection="1"/>
    <xf numFmtId="0" fontId="0" fillId="2" borderId="0" xfId="0" applyFill="1"/>
    <xf numFmtId="0" fontId="0" fillId="2" borderId="0" xfId="0" applyFill="1" applyProtection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4" borderId="12" xfId="0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3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2" applyFill="1" applyBorder="1" applyAlignment="1" applyProtection="1">
      <alignment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164" fontId="2" fillId="4" borderId="12" xfId="0" applyNumberFormat="1" applyFont="1" applyFill="1" applyBorder="1" applyProtection="1">
      <protection locked="0"/>
    </xf>
    <xf numFmtId="0" fontId="2" fillId="3" borderId="7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4" borderId="12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1" fillId="3" borderId="7" xfId="0" applyFont="1" applyFill="1" applyBorder="1"/>
    <xf numFmtId="0" fontId="1" fillId="3" borderId="0" xfId="0" applyFont="1" applyFill="1" applyBorder="1"/>
    <xf numFmtId="0" fontId="1" fillId="3" borderId="8" xfId="0" applyFont="1" applyFill="1" applyBorder="1"/>
    <xf numFmtId="0" fontId="2" fillId="0" borderId="8" xfId="0" applyFont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2" borderId="16" xfId="0" applyFont="1" applyFill="1" applyBorder="1" applyAlignment="1">
      <alignment horizontal="right"/>
    </xf>
    <xf numFmtId="0" fontId="2" fillId="2" borderId="16" xfId="0" applyFont="1" applyFill="1" applyBorder="1"/>
    <xf numFmtId="0" fontId="2" fillId="4" borderId="17" xfId="0" applyFont="1" applyFill="1" applyBorder="1" applyAlignment="1" applyProtection="1">
      <alignment horizontal="center"/>
      <protection locked="0"/>
    </xf>
    <xf numFmtId="164" fontId="0" fillId="0" borderId="0" xfId="0" applyNumberFormat="1" applyFont="1"/>
    <xf numFmtId="0" fontId="0" fillId="0" borderId="0" xfId="0"/>
    <xf numFmtId="10" fontId="0" fillId="0" borderId="0" xfId="1" applyNumberFormat="1" applyFont="1" applyBorder="1" applyAlignment="1" applyProtection="1"/>
    <xf numFmtId="164" fontId="2" fillId="4" borderId="12" xfId="0" applyNumberFormat="1" applyFont="1" applyFill="1" applyBorder="1" applyAlignment="1" applyProtection="1">
      <protection locked="0"/>
    </xf>
    <xf numFmtId="0" fontId="2" fillId="4" borderId="12" xfId="0" applyFont="1" applyFill="1" applyBorder="1" applyAlignment="1" applyProtection="1">
      <protection locked="0"/>
    </xf>
    <xf numFmtId="0" fontId="2" fillId="2" borderId="0" xfId="0" applyFont="1" applyFill="1" applyBorder="1" applyAlignment="1">
      <alignment wrapText="1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164" fontId="2" fillId="4" borderId="12" xfId="0" applyNumberFormat="1" applyFont="1" applyFill="1" applyBorder="1" applyAlignment="1" applyProtection="1">
      <alignment horizontal="left"/>
      <protection locked="0"/>
    </xf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OMECOGNOME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3"/>
  <sheetViews>
    <sheetView tabSelected="1" zoomScale="85" zoomScaleNormal="85" zoomScalePageLayoutView="70" workbookViewId="0">
      <selection activeCell="C6" sqref="C6"/>
    </sheetView>
  </sheetViews>
  <sheetFormatPr defaultColWidth="9.140625" defaultRowHeight="15" x14ac:dyDescent="0.25"/>
  <cols>
    <col min="1" max="1" width="9.140625" style="1"/>
    <col min="2" max="2" width="4.140625" style="1" customWidth="1"/>
    <col min="3" max="3" width="75.7109375" style="1" customWidth="1"/>
    <col min="4" max="4" width="59.140625" style="1" customWidth="1"/>
    <col min="5" max="5" width="9.140625" style="1"/>
    <col min="6" max="6" width="14.85546875" style="1" customWidth="1"/>
    <col min="7" max="7" width="17.140625" style="1" customWidth="1"/>
    <col min="8" max="8" width="10.28515625" style="1" customWidth="1"/>
    <col min="9" max="9" width="10.140625" style="1" customWidth="1"/>
    <col min="10" max="10" width="14.85546875" style="1" customWidth="1"/>
    <col min="11" max="11" width="15.28515625" style="1" customWidth="1"/>
    <col min="12" max="1025" width="9.140625" style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2"/>
      <c r="B2" s="4" t="str">
        <f>"DOMANDA DI PERMESSO STUDIO DI "&amp;$D$23&amp;" "&amp;$G$23</f>
        <v>DOMANDA DI PERMESSO STUDIO DI ROSSI MARIO</v>
      </c>
      <c r="C2" s="5"/>
      <c r="D2" s="5" t="str">
        <f>"INVIATA DALLA SCUOLA: "&amp;$D$29</f>
        <v>INVIATA DALLA SCUOLA: SELEZIONA SCUOLA</v>
      </c>
      <c r="E2" s="5"/>
      <c r="F2" s="5"/>
      <c r="G2" s="5"/>
      <c r="H2" s="5"/>
      <c r="I2" s="5"/>
      <c r="J2" s="5"/>
      <c r="K2" s="6"/>
      <c r="L2" s="3"/>
    </row>
    <row r="3" spans="1:12" ht="18.75" x14ac:dyDescent="0.3">
      <c r="A3" s="2"/>
      <c r="B3" s="7"/>
      <c r="C3" s="8"/>
      <c r="D3" s="9"/>
      <c r="E3" s="9"/>
      <c r="F3" s="9"/>
      <c r="G3" s="9"/>
      <c r="H3" s="9"/>
      <c r="I3" s="9"/>
      <c r="J3" s="9"/>
      <c r="K3" s="10"/>
      <c r="L3" s="3"/>
    </row>
    <row r="4" spans="1:12" ht="18.75" x14ac:dyDescent="0.3">
      <c r="A4" s="2"/>
      <c r="B4" s="11"/>
      <c r="C4" s="12" t="s">
        <v>0</v>
      </c>
      <c r="D4" s="13"/>
      <c r="E4" s="13"/>
      <c r="F4" s="13"/>
      <c r="G4" s="13"/>
      <c r="H4" s="13"/>
      <c r="I4" s="13"/>
      <c r="J4" s="13"/>
      <c r="K4" s="14"/>
      <c r="L4" s="3"/>
    </row>
    <row r="5" spans="1:12" ht="18.75" x14ac:dyDescent="0.3">
      <c r="A5" s="2"/>
      <c r="B5" s="11"/>
      <c r="C5" s="13" t="s">
        <v>1</v>
      </c>
      <c r="D5" s="13"/>
      <c r="E5" s="13"/>
      <c r="F5" s="13"/>
      <c r="G5" s="13"/>
      <c r="H5" s="13"/>
      <c r="I5" s="13"/>
      <c r="J5" s="13"/>
      <c r="K5" s="14"/>
      <c r="L5" s="3"/>
    </row>
    <row r="6" spans="1:12" ht="18.75" x14ac:dyDescent="0.3">
      <c r="A6" s="2"/>
      <c r="B6" s="11"/>
      <c r="C6" s="15"/>
      <c r="D6" s="13"/>
      <c r="E6" s="13"/>
      <c r="F6" s="13"/>
      <c r="G6" s="13"/>
      <c r="H6" s="13"/>
      <c r="I6" s="13"/>
      <c r="J6" s="13"/>
      <c r="K6" s="14"/>
      <c r="L6" s="3"/>
    </row>
    <row r="7" spans="1:12" ht="18.75" x14ac:dyDescent="0.3">
      <c r="A7" s="2"/>
      <c r="B7" s="11"/>
      <c r="C7" s="16"/>
      <c r="D7" s="13"/>
      <c r="E7" s="13"/>
      <c r="F7" s="13"/>
      <c r="G7" s="13"/>
      <c r="H7" s="13"/>
      <c r="I7" s="13"/>
      <c r="J7" s="13"/>
      <c r="K7" s="14"/>
      <c r="L7" s="3"/>
    </row>
    <row r="8" spans="1:12" ht="18.75" x14ac:dyDescent="0.3">
      <c r="A8" s="2"/>
      <c r="B8" s="11"/>
      <c r="C8" s="16"/>
      <c r="D8" s="13"/>
      <c r="E8" s="13"/>
      <c r="F8" s="13"/>
      <c r="G8" s="13"/>
      <c r="H8" s="13"/>
      <c r="I8" s="13"/>
      <c r="J8" s="13"/>
      <c r="K8" s="14"/>
      <c r="L8" s="3"/>
    </row>
    <row r="9" spans="1:12" ht="18.75" x14ac:dyDescent="0.3">
      <c r="A9" s="2"/>
      <c r="B9" s="11"/>
      <c r="C9" s="17"/>
      <c r="D9" s="13"/>
      <c r="E9" s="13"/>
      <c r="F9" s="13"/>
      <c r="G9" s="13"/>
      <c r="H9" s="13"/>
      <c r="I9" s="13"/>
      <c r="J9" s="13"/>
      <c r="K9" s="14"/>
      <c r="L9" s="3"/>
    </row>
    <row r="10" spans="1:12" ht="18.75" x14ac:dyDescent="0.3">
      <c r="A10" s="2"/>
      <c r="B10" s="11"/>
      <c r="C10" s="13"/>
      <c r="D10" s="13"/>
      <c r="E10" s="13"/>
      <c r="F10" s="13"/>
      <c r="G10" s="13"/>
      <c r="H10" s="13"/>
      <c r="I10" s="13"/>
      <c r="J10" s="13"/>
      <c r="K10" s="14"/>
      <c r="L10" s="3"/>
    </row>
    <row r="11" spans="1:12" ht="18.75" x14ac:dyDescent="0.3">
      <c r="A11" s="2"/>
      <c r="B11" s="11"/>
      <c r="C11" s="13" t="s">
        <v>2</v>
      </c>
      <c r="D11" s="18">
        <v>100000</v>
      </c>
      <c r="E11" s="19" t="s">
        <v>3</v>
      </c>
      <c r="F11" s="51">
        <v>44926</v>
      </c>
      <c r="G11" s="51"/>
      <c r="H11" s="51"/>
      <c r="I11" s="13"/>
      <c r="J11" s="13"/>
      <c r="K11" s="14"/>
      <c r="L11" s="3"/>
    </row>
    <row r="12" spans="1:12" ht="18.75" x14ac:dyDescent="0.3">
      <c r="A12" s="2"/>
      <c r="B12" s="20"/>
      <c r="C12" s="21"/>
      <c r="D12" s="21"/>
      <c r="E12" s="21"/>
      <c r="F12" s="21"/>
      <c r="G12" s="21"/>
      <c r="H12" s="21"/>
      <c r="I12" s="21"/>
      <c r="J12" s="21"/>
      <c r="K12" s="22"/>
      <c r="L12" s="3"/>
    </row>
    <row r="13" spans="1:12" ht="18.75" x14ac:dyDescent="0.3">
      <c r="A13" s="2"/>
      <c r="B13" s="23"/>
      <c r="C13" s="24"/>
      <c r="D13" s="24"/>
      <c r="E13" s="24"/>
      <c r="F13" s="24"/>
      <c r="G13" s="24"/>
      <c r="H13" s="24"/>
      <c r="I13" s="24"/>
      <c r="J13" s="24"/>
      <c r="K13" s="25"/>
      <c r="L13" s="3"/>
    </row>
    <row r="14" spans="1:12" ht="18.75" x14ac:dyDescent="0.3">
      <c r="A14" s="2"/>
      <c r="B14" s="7"/>
      <c r="C14" s="26" t="s">
        <v>4</v>
      </c>
      <c r="D14" s="9"/>
      <c r="E14" s="9"/>
      <c r="F14" s="9"/>
      <c r="G14" s="9"/>
      <c r="H14" s="9"/>
      <c r="I14" s="9"/>
      <c r="J14" s="9"/>
      <c r="K14" s="10"/>
      <c r="L14" s="3"/>
    </row>
    <row r="15" spans="1:12" ht="18.75" x14ac:dyDescent="0.3">
      <c r="A15" s="2"/>
      <c r="B15" s="11"/>
      <c r="C15" s="27" t="s">
        <v>5</v>
      </c>
      <c r="D15" s="13"/>
      <c r="E15" s="13"/>
      <c r="F15" s="13"/>
      <c r="G15" s="13"/>
      <c r="H15" s="13"/>
      <c r="I15" s="13"/>
      <c r="J15" s="13"/>
      <c r="K15" s="14"/>
      <c r="L15" s="3"/>
    </row>
    <row r="16" spans="1:12" ht="18.75" x14ac:dyDescent="0.3">
      <c r="A16" s="2"/>
      <c r="B16" s="11"/>
      <c r="C16" s="13"/>
      <c r="D16" s="13"/>
      <c r="E16" s="13"/>
      <c r="F16" s="13"/>
      <c r="G16" s="13"/>
      <c r="H16" s="13"/>
      <c r="I16" s="13"/>
      <c r="J16" s="13"/>
      <c r="K16" s="14"/>
      <c r="L16" s="3"/>
    </row>
    <row r="17" spans="1:12" ht="18.75" x14ac:dyDescent="0.3">
      <c r="A17" s="2"/>
      <c r="B17" s="11"/>
      <c r="C17" s="13"/>
      <c r="D17" s="13"/>
      <c r="E17" s="13"/>
      <c r="F17" s="13"/>
      <c r="G17" s="13"/>
      <c r="H17" s="13"/>
      <c r="I17" s="13"/>
      <c r="J17" s="13"/>
      <c r="K17" s="14" t="s">
        <v>6</v>
      </c>
      <c r="L17" s="28"/>
    </row>
    <row r="18" spans="1:12" ht="24.75" x14ac:dyDescent="0.3">
      <c r="A18" s="2"/>
      <c r="B18" s="11"/>
      <c r="C18" s="13"/>
      <c r="D18" s="29" t="str">
        <f>"DOMANDA PER LA FRUIZIONE DEI PERMESSI RETRIBUITI PER IL DIRITTO ALLO STUDIO (150 ORE) PER L’ANNO "&amp;DATI!$A$4</f>
        <v>DOMANDA PER LA FRUIZIONE DEI PERMESSI RETRIBUITI PER IL DIRITTO ALLO STUDIO (150 ORE) PER L’ANNO 2021</v>
      </c>
      <c r="E18" s="13"/>
      <c r="F18" s="13"/>
      <c r="G18" s="13"/>
      <c r="H18" s="13"/>
      <c r="I18" s="13"/>
      <c r="J18" s="13"/>
      <c r="K18" s="14"/>
      <c r="L18" s="3"/>
    </row>
    <row r="19" spans="1:12" ht="18.75" x14ac:dyDescent="0.3">
      <c r="A19" s="2"/>
      <c r="B19" s="11"/>
      <c r="C19" s="13"/>
      <c r="D19" s="13"/>
      <c r="E19" s="13"/>
      <c r="F19" s="13"/>
      <c r="G19" s="13"/>
      <c r="H19" s="13"/>
      <c r="I19" s="13"/>
      <c r="J19" s="13"/>
      <c r="K19" s="14"/>
      <c r="L19" s="3"/>
    </row>
    <row r="20" spans="1:12" ht="18.75" x14ac:dyDescent="0.3">
      <c r="A20" s="2"/>
      <c r="B20" s="11"/>
      <c r="C20" s="13"/>
      <c r="D20" s="13"/>
      <c r="E20" s="13"/>
      <c r="F20" s="13"/>
      <c r="G20" s="13"/>
      <c r="H20" s="13"/>
      <c r="I20" s="13"/>
      <c r="J20" s="13"/>
      <c r="K20" s="14"/>
      <c r="L20" s="3"/>
    </row>
    <row r="21" spans="1:12" ht="18.75" x14ac:dyDescent="0.3">
      <c r="A21" s="2"/>
      <c r="B21" s="23"/>
      <c r="C21" s="24"/>
      <c r="D21" s="24"/>
      <c r="E21" s="24"/>
      <c r="F21" s="24"/>
      <c r="G21" s="24"/>
      <c r="H21" s="24"/>
      <c r="I21" s="24"/>
      <c r="J21" s="24"/>
      <c r="K21" s="25"/>
      <c r="L21" s="3"/>
    </row>
    <row r="22" spans="1:12" ht="18.75" x14ac:dyDescent="0.3">
      <c r="A22" s="2"/>
      <c r="B22" s="11"/>
      <c r="C22" s="13"/>
      <c r="D22" s="13"/>
      <c r="E22" s="13"/>
      <c r="F22" s="13"/>
      <c r="G22" s="13"/>
      <c r="H22" s="13"/>
      <c r="I22" s="13"/>
      <c r="J22" s="13"/>
      <c r="K22" s="14"/>
      <c r="L22" s="3"/>
    </row>
    <row r="23" spans="1:12" ht="18.75" x14ac:dyDescent="0.3">
      <c r="A23" s="2"/>
      <c r="B23" s="11"/>
      <c r="C23" s="30" t="s">
        <v>7</v>
      </c>
      <c r="D23" s="18" t="s">
        <v>8</v>
      </c>
      <c r="E23" s="13"/>
      <c r="F23" s="31" t="s">
        <v>9</v>
      </c>
      <c r="G23" s="52" t="s">
        <v>10</v>
      </c>
      <c r="H23" s="52"/>
      <c r="I23" s="52"/>
      <c r="J23" s="52"/>
      <c r="K23" s="14"/>
      <c r="L23" s="3"/>
    </row>
    <row r="24" spans="1:12" ht="18.75" x14ac:dyDescent="0.3">
      <c r="A24" s="2"/>
      <c r="B24" s="11"/>
      <c r="C24" s="13"/>
      <c r="D24" s="13"/>
      <c r="E24" s="13"/>
      <c r="F24" s="13"/>
      <c r="G24" s="13"/>
      <c r="H24" s="13"/>
      <c r="I24" s="13"/>
      <c r="J24" s="13"/>
      <c r="K24" s="14"/>
      <c r="L24" s="3"/>
    </row>
    <row r="25" spans="1:12" ht="18.75" x14ac:dyDescent="0.3">
      <c r="A25" s="2"/>
      <c r="B25" s="11"/>
      <c r="C25" s="30" t="s">
        <v>11</v>
      </c>
      <c r="D25" s="18" t="s">
        <v>12</v>
      </c>
      <c r="E25" s="13"/>
      <c r="F25" s="31" t="s">
        <v>13</v>
      </c>
      <c r="G25" s="18" t="s">
        <v>14</v>
      </c>
      <c r="H25" s="13" t="s">
        <v>15</v>
      </c>
      <c r="I25" s="31" t="s">
        <v>16</v>
      </c>
      <c r="J25" s="32">
        <v>44926</v>
      </c>
      <c r="K25" s="14"/>
      <c r="L25" s="3"/>
    </row>
    <row r="26" spans="1:12" ht="18.75" x14ac:dyDescent="0.3">
      <c r="A26" s="2"/>
      <c r="B26" s="11"/>
      <c r="C26" s="13"/>
      <c r="D26" s="13"/>
      <c r="E26" s="13"/>
      <c r="F26" s="13"/>
      <c r="G26" s="13"/>
      <c r="H26" s="13"/>
      <c r="I26" s="13"/>
      <c r="J26" s="13"/>
      <c r="K26" s="14"/>
      <c r="L26" s="3"/>
    </row>
    <row r="27" spans="1:12" ht="18.75" x14ac:dyDescent="0.3">
      <c r="A27" s="2"/>
      <c r="B27" s="11"/>
      <c r="C27" s="30" t="s">
        <v>17</v>
      </c>
      <c r="D27" s="18" t="s">
        <v>18</v>
      </c>
      <c r="E27" s="13"/>
      <c r="F27" s="31" t="s">
        <v>19</v>
      </c>
      <c r="G27" s="52">
        <v>123456789</v>
      </c>
      <c r="H27" s="52"/>
      <c r="I27" s="52"/>
      <c r="J27" s="52"/>
      <c r="K27" s="14"/>
      <c r="L27" s="3"/>
    </row>
    <row r="28" spans="1:12" ht="18.75" x14ac:dyDescent="0.3">
      <c r="A28" s="2"/>
      <c r="B28" s="11"/>
      <c r="C28" s="13"/>
      <c r="D28" s="13"/>
      <c r="E28" s="13"/>
      <c r="F28" s="13"/>
      <c r="G28" s="13"/>
      <c r="H28" s="13"/>
      <c r="I28" s="13"/>
      <c r="J28" s="13"/>
      <c r="K28" s="14"/>
      <c r="L28" s="3"/>
    </row>
    <row r="29" spans="1:12" ht="18.75" x14ac:dyDescent="0.3">
      <c r="A29" s="2"/>
      <c r="B29" s="11"/>
      <c r="C29" s="30" t="str">
        <f>"in servizio nell’A.S. "&amp;DATI!A1&amp;" presso la scuola"</f>
        <v>in servizio nell’A.S. 2020/21 presso la scuola</v>
      </c>
      <c r="D29" s="52" t="s">
        <v>20</v>
      </c>
      <c r="E29" s="52"/>
      <c r="F29" s="52"/>
      <c r="G29" s="52"/>
      <c r="H29" s="52"/>
      <c r="I29" s="52"/>
      <c r="J29" s="52"/>
      <c r="K29" s="14"/>
      <c r="L29" s="3"/>
    </row>
    <row r="30" spans="1:12" ht="18.75" x14ac:dyDescent="0.3">
      <c r="A30" s="2"/>
      <c r="B30" s="11"/>
      <c r="C30" s="13"/>
      <c r="D30" s="13"/>
      <c r="E30" s="13"/>
      <c r="F30" s="13"/>
      <c r="G30" s="13"/>
      <c r="H30" s="13"/>
      <c r="I30" s="13"/>
      <c r="J30" s="13"/>
      <c r="K30" s="14"/>
      <c r="L30" s="3"/>
    </row>
    <row r="31" spans="1:12" ht="18.75" x14ac:dyDescent="0.3">
      <c r="A31" s="2"/>
      <c r="B31" s="20"/>
      <c r="C31" s="21"/>
      <c r="D31" s="21"/>
      <c r="E31" s="21"/>
      <c r="F31" s="21"/>
      <c r="G31" s="21"/>
      <c r="H31" s="21"/>
      <c r="I31" s="21"/>
      <c r="J31" s="21"/>
      <c r="K31" s="22"/>
      <c r="L31" s="3"/>
    </row>
    <row r="32" spans="1:12" ht="18.75" x14ac:dyDescent="0.3">
      <c r="A32" s="2"/>
      <c r="B32" s="33"/>
      <c r="C32" s="34"/>
      <c r="D32" s="34"/>
      <c r="E32" s="34"/>
      <c r="F32" s="34"/>
      <c r="G32" s="34"/>
      <c r="H32" s="34"/>
      <c r="I32" s="34"/>
      <c r="J32" s="34"/>
      <c r="K32" s="35"/>
      <c r="L32" s="3"/>
    </row>
    <row r="33" spans="1:12" ht="18.75" x14ac:dyDescent="0.3">
      <c r="A33" s="2"/>
      <c r="B33" s="7"/>
      <c r="C33" s="9"/>
      <c r="D33" s="9"/>
      <c r="E33" s="9"/>
      <c r="F33" s="9"/>
      <c r="G33" s="9"/>
      <c r="H33" s="9"/>
      <c r="I33" s="9"/>
      <c r="J33" s="9"/>
      <c r="K33" s="10"/>
      <c r="L33" s="3"/>
    </row>
    <row r="34" spans="1:12" ht="18.75" x14ac:dyDescent="0.3">
      <c r="A34" s="2"/>
      <c r="B34" s="11"/>
      <c r="C34" s="13" t="s">
        <v>21</v>
      </c>
      <c r="D34" s="52" t="s">
        <v>24</v>
      </c>
      <c r="E34" s="52"/>
      <c r="F34" s="52"/>
      <c r="G34" s="52"/>
      <c r="H34" s="13"/>
      <c r="I34" s="13"/>
      <c r="J34" s="13"/>
      <c r="K34" s="14"/>
      <c r="L34" s="3"/>
    </row>
    <row r="35" spans="1:12" ht="18.75" x14ac:dyDescent="0.3">
      <c r="A35" s="2"/>
      <c r="B35" s="11"/>
      <c r="C35" s="13"/>
      <c r="D35" s="13"/>
      <c r="E35" s="13"/>
      <c r="F35" s="13"/>
      <c r="G35" s="13"/>
      <c r="H35" s="13"/>
      <c r="I35" s="13"/>
      <c r="J35" s="13"/>
      <c r="K35" s="14"/>
      <c r="L35" s="3"/>
    </row>
    <row r="36" spans="1:12" ht="18.75" x14ac:dyDescent="0.3">
      <c r="A36" s="2"/>
      <c r="B36" s="11"/>
      <c r="C36" s="13"/>
      <c r="D36" s="13"/>
      <c r="E36" s="13"/>
      <c r="F36" s="13"/>
      <c r="G36" s="13"/>
      <c r="H36" s="13"/>
      <c r="I36" s="13"/>
      <c r="J36" s="13"/>
      <c r="K36" s="14"/>
      <c r="L36" s="3"/>
    </row>
    <row r="37" spans="1:12" ht="18.75" x14ac:dyDescent="0.3">
      <c r="A37" s="2"/>
      <c r="B37" s="11"/>
      <c r="C37" s="13" t="s">
        <v>23</v>
      </c>
      <c r="D37" s="52" t="s">
        <v>24</v>
      </c>
      <c r="E37" s="52"/>
      <c r="F37" s="52"/>
      <c r="G37" s="52"/>
      <c r="H37" s="13"/>
      <c r="I37" s="13"/>
      <c r="J37" s="13"/>
      <c r="K37" s="14"/>
      <c r="L37" s="3"/>
    </row>
    <row r="38" spans="1:12" ht="18.75" x14ac:dyDescent="0.3">
      <c r="A38" s="2"/>
      <c r="B38" s="11"/>
      <c r="C38" s="13"/>
      <c r="D38" s="13"/>
      <c r="E38" s="13"/>
      <c r="F38" s="13"/>
      <c r="G38" s="13"/>
      <c r="H38" s="13"/>
      <c r="I38" s="13"/>
      <c r="J38" s="13"/>
      <c r="K38" s="14"/>
      <c r="L38" s="3"/>
    </row>
    <row r="39" spans="1:12" ht="18.75" x14ac:dyDescent="0.3">
      <c r="A39" s="2"/>
      <c r="B39" s="11"/>
      <c r="C39" s="13" t="s">
        <v>25</v>
      </c>
      <c r="D39" s="18">
        <v>20</v>
      </c>
      <c r="E39" s="19" t="s">
        <v>26</v>
      </c>
      <c r="F39" s="52">
        <v>40</v>
      </c>
      <c r="G39" s="52"/>
      <c r="H39" s="13"/>
      <c r="I39" s="13"/>
      <c r="J39" s="13"/>
      <c r="K39" s="14"/>
      <c r="L39" s="3"/>
    </row>
    <row r="40" spans="1:12" ht="18.75" x14ac:dyDescent="0.3">
      <c r="A40" s="2"/>
      <c r="B40" s="11"/>
      <c r="C40" s="13"/>
      <c r="D40" s="13"/>
      <c r="E40" s="13"/>
      <c r="F40" s="13"/>
      <c r="G40" s="13"/>
      <c r="H40" s="13"/>
      <c r="I40" s="13"/>
      <c r="J40" s="13"/>
      <c r="K40" s="14"/>
      <c r="L40" s="3"/>
    </row>
    <row r="41" spans="1:12" ht="18.75" x14ac:dyDescent="0.3">
      <c r="A41" s="2"/>
      <c r="B41" s="11"/>
      <c r="C41" s="13" t="s">
        <v>27</v>
      </c>
      <c r="D41" s="36" t="s">
        <v>24</v>
      </c>
      <c r="E41" s="19" t="s">
        <v>28</v>
      </c>
      <c r="F41" s="51">
        <v>44926</v>
      </c>
      <c r="G41" s="51"/>
      <c r="H41" s="13"/>
      <c r="I41" s="13"/>
      <c r="J41" s="13"/>
      <c r="K41" s="14"/>
      <c r="L41" s="3"/>
    </row>
    <row r="42" spans="1:12" ht="18.75" x14ac:dyDescent="0.3">
      <c r="A42" s="2"/>
      <c r="B42" s="11"/>
      <c r="C42" s="13"/>
      <c r="D42" s="13"/>
      <c r="E42" s="13"/>
      <c r="F42" s="13"/>
      <c r="G42" s="13"/>
      <c r="H42" s="13"/>
      <c r="I42" s="13"/>
      <c r="J42" s="13"/>
      <c r="K42" s="14"/>
      <c r="L42" s="3"/>
    </row>
    <row r="43" spans="1:12" ht="56.25" x14ac:dyDescent="0.3">
      <c r="A43" s="2"/>
      <c r="B43" s="11"/>
      <c r="C43" s="37" t="s">
        <v>29</v>
      </c>
      <c r="D43" s="13"/>
      <c r="E43" s="13"/>
      <c r="F43" s="13"/>
      <c r="G43" s="13"/>
      <c r="H43" s="13"/>
      <c r="I43" s="13"/>
      <c r="J43" s="13"/>
      <c r="K43" s="14"/>
      <c r="L43" s="3"/>
    </row>
    <row r="44" spans="1:12" ht="18.75" x14ac:dyDescent="0.3">
      <c r="A44" s="2"/>
      <c r="B44" s="11"/>
      <c r="C44" s="13" t="s">
        <v>30</v>
      </c>
      <c r="D44" s="13"/>
      <c r="E44" s="13"/>
      <c r="F44" s="52">
        <v>100</v>
      </c>
      <c r="G44" s="52"/>
      <c r="H44" s="13"/>
      <c r="I44" s="13"/>
      <c r="J44" s="13"/>
      <c r="K44" s="14"/>
      <c r="L44" s="3"/>
    </row>
    <row r="45" spans="1:12" ht="18.75" x14ac:dyDescent="0.3">
      <c r="A45" s="2"/>
      <c r="B45" s="11"/>
      <c r="C45" s="13"/>
      <c r="D45" s="13"/>
      <c r="E45" s="13"/>
      <c r="F45" s="13"/>
      <c r="G45" s="13"/>
      <c r="H45" s="13"/>
      <c r="I45" s="13"/>
      <c r="J45" s="13"/>
      <c r="K45" s="14"/>
      <c r="L45" s="3"/>
    </row>
    <row r="46" spans="1:12" ht="18.75" x14ac:dyDescent="0.3">
      <c r="A46" s="2"/>
      <c r="B46" s="11"/>
      <c r="C46" s="13"/>
      <c r="D46" s="13"/>
      <c r="E46" s="13"/>
      <c r="F46" s="13"/>
      <c r="G46" s="13"/>
      <c r="H46" s="13"/>
      <c r="I46" s="13"/>
      <c r="J46" s="13"/>
      <c r="K46" s="14"/>
      <c r="L46" s="3"/>
    </row>
    <row r="47" spans="1:12" ht="18.75" x14ac:dyDescent="0.3">
      <c r="A47" s="2"/>
      <c r="B47" s="20"/>
      <c r="C47" s="21"/>
      <c r="D47" s="21"/>
      <c r="E47" s="21"/>
      <c r="F47" s="21"/>
      <c r="G47" s="21"/>
      <c r="H47" s="21"/>
      <c r="I47" s="21"/>
      <c r="J47" s="21"/>
      <c r="K47" s="22"/>
      <c r="L47" s="3"/>
    </row>
    <row r="48" spans="1:12" x14ac:dyDescent="0.25">
      <c r="A48" s="2"/>
      <c r="B48" s="38" t="str">
        <f>"DOMANDA DI PERMESSO STUDIO DI "&amp;$D$23&amp;" "&amp;$G$23</f>
        <v>DOMANDA DI PERMESSO STUDIO DI ROSSI MARIO</v>
      </c>
      <c r="C48" s="39"/>
      <c r="D48" s="39" t="str">
        <f>"INVIATA DALLA SCUOLA: "&amp;$D$29</f>
        <v>INVIATA DALLA SCUOLA: SELEZIONA SCUOLA</v>
      </c>
      <c r="E48" s="39"/>
      <c r="F48" s="39"/>
      <c r="G48" s="39"/>
      <c r="H48" s="39"/>
      <c r="I48" s="39"/>
      <c r="J48" s="39"/>
      <c r="K48" s="40"/>
      <c r="L48" s="3"/>
    </row>
    <row r="49" spans="1:12" ht="18.75" x14ac:dyDescent="0.3">
      <c r="A49" s="2"/>
      <c r="B49" s="7"/>
      <c r="C49" s="9"/>
      <c r="D49" s="9"/>
      <c r="E49" s="9"/>
      <c r="F49" s="9"/>
      <c r="G49" s="9"/>
      <c r="H49" s="9"/>
      <c r="I49" s="9"/>
      <c r="J49" s="9"/>
      <c r="K49" s="10"/>
      <c r="L49" s="3"/>
    </row>
    <row r="50" spans="1:12" ht="24.75" x14ac:dyDescent="0.3">
      <c r="A50" s="2"/>
      <c r="B50" s="11"/>
      <c r="C50" s="13"/>
      <c r="D50" s="29" t="s">
        <v>31</v>
      </c>
      <c r="E50" s="13"/>
      <c r="F50" s="13"/>
      <c r="G50" s="13"/>
      <c r="H50" s="13"/>
      <c r="I50" s="13"/>
      <c r="J50" s="13"/>
      <c r="K50" s="14"/>
      <c r="L50" s="3"/>
    </row>
    <row r="51" spans="1:12" ht="53.25" customHeight="1" x14ac:dyDescent="0.3">
      <c r="A51" s="2"/>
      <c r="B51" s="11"/>
      <c r="C51" s="53" t="str">
        <f>"di poter fruire nell’anno "&amp;DATI!A4&amp;" dei permessi per il diritto allo studio previsti dall'art. 3 del D.P.R. n.395/88 e dal Contratto Integrativo Decentrato Regionale stipulato in data 8/11/2002"&amp;", confermato in data 21/12/2006 e rettificato in data 02/12/2008 per la frequenza di un corso di studio come di seguito specificato:"</f>
        <v>di poter fruire nell’anno 2021 dei permessi per il diritto allo studio previsti dall'art. 3 del D.P.R. n.395/88 e dal Contratto Integrativo Decentrato Regionale stipulato in data 8/11/2002, confermato in data 21/12/2006 e rettificato in data 02/12/2008 per la frequenza di un corso di studio come di seguito specificato:</v>
      </c>
      <c r="D51" s="53"/>
      <c r="E51" s="53"/>
      <c r="F51" s="53"/>
      <c r="G51" s="53"/>
      <c r="H51" s="53"/>
      <c r="I51" s="53"/>
      <c r="J51" s="53"/>
      <c r="K51" s="14"/>
      <c r="L51" s="3"/>
    </row>
    <row r="52" spans="1:12" ht="18.75" x14ac:dyDescent="0.3">
      <c r="A52" s="2"/>
      <c r="B52" s="11"/>
      <c r="C52" s="13"/>
      <c r="D52" s="13"/>
      <c r="E52" s="13"/>
      <c r="F52" s="13"/>
      <c r="G52" s="13"/>
      <c r="H52" s="13"/>
      <c r="I52" s="13"/>
      <c r="J52" s="13"/>
      <c r="K52" s="14"/>
      <c r="L52" s="3"/>
    </row>
    <row r="53" spans="1:12" ht="61.5" customHeight="1" x14ac:dyDescent="0.3">
      <c r="A53" s="2"/>
      <c r="B53" s="11"/>
      <c r="C53" s="54" t="s">
        <v>32</v>
      </c>
      <c r="D53" s="54"/>
      <c r="E53" s="54"/>
      <c r="F53" s="54"/>
      <c r="G53" s="54"/>
      <c r="H53" s="54"/>
      <c r="I53" s="54"/>
      <c r="J53" s="54"/>
      <c r="K53" s="41"/>
      <c r="L53" s="3"/>
    </row>
    <row r="54" spans="1:12" ht="18.75" x14ac:dyDescent="0.3">
      <c r="A54" s="2"/>
      <c r="B54" s="11"/>
      <c r="C54" s="13"/>
      <c r="D54" s="13"/>
      <c r="E54" s="13"/>
      <c r="F54" s="13"/>
      <c r="G54" s="13"/>
      <c r="H54" s="13"/>
      <c r="I54" s="13"/>
      <c r="J54" s="13"/>
      <c r="K54" s="14"/>
      <c r="L54" s="3"/>
    </row>
    <row r="55" spans="1:12" ht="18.75" x14ac:dyDescent="0.3">
      <c r="A55" s="2"/>
      <c r="B55" s="11"/>
      <c r="C55" s="13"/>
      <c r="D55" s="13"/>
      <c r="E55" s="13"/>
      <c r="F55" s="13"/>
      <c r="G55" s="13"/>
      <c r="H55" s="13"/>
      <c r="I55" s="13"/>
      <c r="J55" s="13"/>
      <c r="K55" s="14"/>
      <c r="L55" s="3"/>
    </row>
    <row r="56" spans="1:12" ht="18.75" x14ac:dyDescent="0.3">
      <c r="A56" s="2"/>
      <c r="B56" s="11"/>
      <c r="C56" s="13"/>
      <c r="D56" s="13"/>
      <c r="E56" s="13"/>
      <c r="F56" s="13"/>
      <c r="G56" s="13"/>
      <c r="H56" s="13"/>
      <c r="I56" s="13"/>
      <c r="J56" s="13"/>
      <c r="K56" s="14"/>
      <c r="L56" s="3"/>
    </row>
    <row r="57" spans="1:12" ht="18.75" x14ac:dyDescent="0.3">
      <c r="A57" s="2"/>
      <c r="B57" s="11"/>
      <c r="C57" s="13" t="s">
        <v>33</v>
      </c>
      <c r="D57" s="13"/>
      <c r="E57" s="13"/>
      <c r="F57" s="13"/>
      <c r="G57" s="13"/>
      <c r="H57" s="13"/>
      <c r="I57" s="13"/>
      <c r="J57" s="13"/>
      <c r="K57" s="14"/>
      <c r="L57" s="3"/>
    </row>
    <row r="58" spans="1:12" ht="18.75" x14ac:dyDescent="0.3">
      <c r="A58" s="2"/>
      <c r="B58" s="11"/>
      <c r="C58" s="13" t="s">
        <v>34</v>
      </c>
      <c r="D58" s="13"/>
      <c r="E58" s="13"/>
      <c r="F58" s="13"/>
      <c r="G58" s="13"/>
      <c r="H58" s="13"/>
      <c r="I58" s="13"/>
      <c r="J58" s="13"/>
      <c r="K58" s="14"/>
      <c r="L58" s="3"/>
    </row>
    <row r="59" spans="1:12" ht="18.75" x14ac:dyDescent="0.3">
      <c r="A59" s="2"/>
      <c r="B59" s="11"/>
      <c r="C59" s="13"/>
      <c r="D59" s="13"/>
      <c r="E59" s="13"/>
      <c r="F59" s="13"/>
      <c r="G59" s="13"/>
      <c r="H59" s="13"/>
      <c r="I59" s="13"/>
      <c r="J59" s="13"/>
      <c r="K59" s="14"/>
      <c r="L59" s="3"/>
    </row>
    <row r="60" spans="1:12" ht="18.75" x14ac:dyDescent="0.3">
      <c r="A60" s="2"/>
      <c r="B60" s="11"/>
      <c r="C60" s="13" t="s">
        <v>35</v>
      </c>
      <c r="D60" s="55" t="s">
        <v>36</v>
      </c>
      <c r="E60" s="55"/>
      <c r="F60" s="55"/>
      <c r="G60" s="13"/>
      <c r="H60" s="13"/>
      <c r="I60" s="13"/>
      <c r="J60" s="13"/>
      <c r="K60" s="14"/>
      <c r="L60" s="3"/>
    </row>
    <row r="61" spans="1:12" ht="18.75" x14ac:dyDescent="0.3">
      <c r="A61" s="2"/>
      <c r="B61" s="11"/>
      <c r="C61" s="13"/>
      <c r="D61" s="42"/>
      <c r="E61" s="42"/>
      <c r="F61" s="42"/>
      <c r="G61" s="13"/>
      <c r="H61" s="13"/>
      <c r="I61" s="13"/>
      <c r="J61" s="13"/>
      <c r="K61" s="14"/>
      <c r="L61" s="3"/>
    </row>
    <row r="62" spans="1:12" ht="18.75" x14ac:dyDescent="0.3">
      <c r="A62" s="2"/>
      <c r="B62" s="11"/>
      <c r="C62" s="13" t="s">
        <v>37</v>
      </c>
      <c r="D62" s="55" t="s">
        <v>38</v>
      </c>
      <c r="E62" s="55"/>
      <c r="F62" s="55"/>
      <c r="G62" s="13"/>
      <c r="H62" s="13"/>
      <c r="I62" s="13"/>
      <c r="J62" s="13"/>
      <c r="K62" s="14"/>
      <c r="L62" s="3"/>
    </row>
    <row r="63" spans="1:12" ht="18.75" x14ac:dyDescent="0.3">
      <c r="A63" s="2"/>
      <c r="B63" s="11"/>
      <c r="C63" s="13"/>
      <c r="D63" s="42"/>
      <c r="E63" s="42"/>
      <c r="F63" s="42"/>
      <c r="G63" s="13"/>
      <c r="H63" s="13"/>
      <c r="I63" s="13"/>
      <c r="J63" s="13"/>
      <c r="K63" s="14"/>
      <c r="L63" s="3"/>
    </row>
    <row r="64" spans="1:12" ht="18.75" x14ac:dyDescent="0.3">
      <c r="A64" s="2"/>
      <c r="B64" s="11"/>
      <c r="C64" s="13" t="s">
        <v>39</v>
      </c>
      <c r="D64" s="56">
        <v>44926</v>
      </c>
      <c r="E64" s="56"/>
      <c r="F64" s="56"/>
      <c r="G64" s="13"/>
      <c r="H64" s="13"/>
      <c r="I64" s="13"/>
      <c r="J64" s="13"/>
      <c r="K64" s="14"/>
      <c r="L64" s="3"/>
    </row>
    <row r="65" spans="1:12" ht="18.75" x14ac:dyDescent="0.3">
      <c r="A65" s="2"/>
      <c r="B65" s="11"/>
      <c r="C65" s="13"/>
      <c r="D65" s="42"/>
      <c r="E65" s="42"/>
      <c r="F65" s="42"/>
      <c r="G65" s="13"/>
      <c r="H65" s="13"/>
      <c r="I65" s="13"/>
      <c r="J65" s="13"/>
      <c r="K65" s="14"/>
      <c r="L65" s="3"/>
    </row>
    <row r="66" spans="1:12" ht="18.75" x14ac:dyDescent="0.3">
      <c r="A66" s="2"/>
      <c r="B66" s="11"/>
      <c r="C66" s="13" t="s">
        <v>40</v>
      </c>
      <c r="D66" s="55" t="s">
        <v>41</v>
      </c>
      <c r="E66" s="55"/>
      <c r="F66" s="55"/>
      <c r="G66" s="13"/>
      <c r="H66" s="13"/>
      <c r="I66" s="13"/>
      <c r="J66" s="13"/>
      <c r="K66" s="14"/>
      <c r="L66" s="3"/>
    </row>
    <row r="67" spans="1:12" ht="18.75" x14ac:dyDescent="0.3">
      <c r="A67" s="2"/>
      <c r="B67" s="11"/>
      <c r="C67" s="13"/>
      <c r="D67" s="42"/>
      <c r="E67" s="42"/>
      <c r="F67" s="42"/>
      <c r="G67" s="13"/>
      <c r="H67" s="13"/>
      <c r="I67" s="13"/>
      <c r="J67" s="13"/>
      <c r="K67" s="14"/>
      <c r="L67" s="3"/>
    </row>
    <row r="68" spans="1:12" ht="18.75" x14ac:dyDescent="0.3">
      <c r="A68" s="2"/>
      <c r="B68" s="11"/>
      <c r="C68" s="13" t="s">
        <v>42</v>
      </c>
      <c r="D68" s="55" t="s">
        <v>233</v>
      </c>
      <c r="E68" s="55"/>
      <c r="F68" s="55"/>
      <c r="G68" s="13"/>
      <c r="H68" s="13"/>
      <c r="I68" s="13"/>
      <c r="J68" s="13"/>
      <c r="K68" s="14"/>
      <c r="L68" s="3"/>
    </row>
    <row r="69" spans="1:12" ht="18.75" x14ac:dyDescent="0.3">
      <c r="A69" s="2"/>
      <c r="B69" s="11"/>
      <c r="C69" s="13"/>
      <c r="D69" s="42"/>
      <c r="E69" s="42"/>
      <c r="F69" s="42"/>
      <c r="G69" s="13"/>
      <c r="H69" s="13"/>
      <c r="I69" s="13"/>
      <c r="J69" s="13"/>
      <c r="K69" s="14"/>
      <c r="L69" s="3"/>
    </row>
    <row r="70" spans="1:12" ht="18.75" x14ac:dyDescent="0.3">
      <c r="A70" s="2"/>
      <c r="B70" s="11"/>
      <c r="C70" s="13" t="s">
        <v>43</v>
      </c>
      <c r="D70" s="55" t="s">
        <v>44</v>
      </c>
      <c r="E70" s="55"/>
      <c r="F70" s="55"/>
      <c r="G70" s="13"/>
      <c r="H70" s="13"/>
      <c r="I70" s="13"/>
      <c r="J70" s="13"/>
      <c r="K70" s="14"/>
      <c r="L70" s="3"/>
    </row>
    <row r="71" spans="1:12" ht="18.75" x14ac:dyDescent="0.3">
      <c r="A71" s="2"/>
      <c r="B71" s="11"/>
      <c r="C71" s="13"/>
      <c r="D71" s="42"/>
      <c r="E71" s="42"/>
      <c r="F71" s="42"/>
      <c r="G71" s="13"/>
      <c r="H71" s="13"/>
      <c r="I71" s="13"/>
      <c r="J71" s="13"/>
      <c r="K71" s="14"/>
      <c r="L71" s="3"/>
    </row>
    <row r="72" spans="1:12" ht="18.75" x14ac:dyDescent="0.3">
      <c r="A72" s="2"/>
      <c r="B72" s="11"/>
      <c r="C72" s="13" t="s">
        <v>45</v>
      </c>
      <c r="D72" s="55">
        <v>4</v>
      </c>
      <c r="E72" s="55"/>
      <c r="F72" s="55"/>
      <c r="G72" s="13"/>
      <c r="H72" s="13"/>
      <c r="I72" s="13"/>
      <c r="J72" s="13"/>
      <c r="K72" s="14"/>
      <c r="L72" s="3"/>
    </row>
    <row r="73" spans="1:12" ht="18.75" x14ac:dyDescent="0.3">
      <c r="A73" s="2"/>
      <c r="B73" s="11"/>
      <c r="C73" s="13"/>
      <c r="D73" s="42"/>
      <c r="E73" s="42"/>
      <c r="F73" s="42"/>
      <c r="G73" s="13"/>
      <c r="H73" s="13"/>
      <c r="I73" s="13"/>
      <c r="J73" s="13"/>
      <c r="K73" s="14"/>
      <c r="L73" s="3"/>
    </row>
    <row r="74" spans="1:12" ht="18.75" x14ac:dyDescent="0.3">
      <c r="A74" s="2"/>
      <c r="B74" s="11"/>
      <c r="C74" s="13" t="s">
        <v>46</v>
      </c>
      <c r="D74" s="55">
        <v>5</v>
      </c>
      <c r="E74" s="55"/>
      <c r="F74" s="55"/>
      <c r="G74" s="13"/>
      <c r="H74" s="13"/>
      <c r="I74" s="13"/>
      <c r="J74" s="13"/>
      <c r="K74" s="14"/>
      <c r="L74" s="3"/>
    </row>
    <row r="75" spans="1:12" ht="18" customHeight="1" x14ac:dyDescent="0.3">
      <c r="A75" s="2"/>
      <c r="B75" s="11"/>
      <c r="C75" s="13"/>
      <c r="D75" s="13"/>
      <c r="E75" s="13"/>
      <c r="F75" s="13"/>
      <c r="G75" s="13"/>
      <c r="H75" s="13"/>
      <c r="I75" s="13"/>
      <c r="J75" s="13"/>
      <c r="K75" s="14"/>
      <c r="L75" s="3"/>
    </row>
    <row r="76" spans="1:12" ht="18" customHeight="1" x14ac:dyDescent="0.3">
      <c r="A76" s="2"/>
      <c r="B76" s="11"/>
      <c r="C76" s="13" t="s">
        <v>47</v>
      </c>
      <c r="D76" s="55" t="s">
        <v>24</v>
      </c>
      <c r="E76" s="55"/>
      <c r="F76" s="55"/>
      <c r="G76" s="13"/>
      <c r="H76" s="13"/>
      <c r="I76" s="13"/>
      <c r="J76" s="13"/>
      <c r="K76" s="14"/>
      <c r="L76" s="3"/>
    </row>
    <row r="77" spans="1:12" ht="18.75" x14ac:dyDescent="0.3">
      <c r="A77" s="2"/>
      <c r="B77" s="11"/>
      <c r="C77" s="13"/>
      <c r="D77" s="42"/>
      <c r="E77" s="42"/>
      <c r="F77" s="42"/>
      <c r="G77" s="13"/>
      <c r="H77" s="13"/>
      <c r="I77" s="13"/>
      <c r="J77" s="13"/>
      <c r="K77" s="14"/>
      <c r="L77" s="3"/>
    </row>
    <row r="78" spans="1:12" ht="18.75" x14ac:dyDescent="0.3">
      <c r="A78" s="2"/>
      <c r="B78" s="11"/>
      <c r="C78" s="13" t="s">
        <v>49</v>
      </c>
      <c r="D78" s="55" t="s">
        <v>24</v>
      </c>
      <c r="E78" s="55"/>
      <c r="F78" s="55"/>
      <c r="G78" s="13"/>
      <c r="H78" s="13"/>
      <c r="I78" s="13"/>
      <c r="J78" s="13"/>
      <c r="K78" s="14"/>
      <c r="L78" s="3"/>
    </row>
    <row r="79" spans="1:12" ht="18.75" x14ac:dyDescent="0.3">
      <c r="A79" s="2"/>
      <c r="B79" s="11"/>
      <c r="C79" s="13"/>
      <c r="D79" s="42"/>
      <c r="E79" s="42"/>
      <c r="F79" s="42"/>
      <c r="G79" s="13"/>
      <c r="H79" s="13"/>
      <c r="I79" s="13"/>
      <c r="J79" s="13"/>
      <c r="K79" s="14"/>
      <c r="L79" s="3"/>
    </row>
    <row r="80" spans="1:12" ht="18.75" x14ac:dyDescent="0.3">
      <c r="A80" s="2"/>
      <c r="B80" s="11"/>
      <c r="C80" s="13" t="s">
        <v>51</v>
      </c>
      <c r="D80" s="55" t="s">
        <v>24</v>
      </c>
      <c r="E80" s="55"/>
      <c r="F80" s="55"/>
      <c r="G80" s="13"/>
      <c r="H80" s="13"/>
      <c r="I80" s="13"/>
      <c r="J80" s="13"/>
      <c r="K80" s="14"/>
      <c r="L80" s="3"/>
    </row>
    <row r="81" spans="1:12" ht="18.75" x14ac:dyDescent="0.3">
      <c r="A81" s="2"/>
      <c r="B81" s="11"/>
      <c r="C81" s="13"/>
      <c r="D81" s="13"/>
      <c r="E81" s="13"/>
      <c r="F81" s="13"/>
      <c r="G81" s="13"/>
      <c r="H81" s="43"/>
      <c r="I81" s="13"/>
      <c r="J81" s="13"/>
      <c r="K81" s="14"/>
      <c r="L81" s="3"/>
    </row>
    <row r="82" spans="1:12" ht="18.75" x14ac:dyDescent="0.3">
      <c r="A82" s="2"/>
      <c r="B82" s="11"/>
      <c r="C82" s="13" t="s">
        <v>53</v>
      </c>
      <c r="D82" s="55">
        <v>30</v>
      </c>
      <c r="E82" s="55"/>
      <c r="F82" s="55"/>
      <c r="G82" s="13"/>
      <c r="H82" s="43"/>
      <c r="I82" s="13"/>
      <c r="J82" s="13"/>
      <c r="K82" s="14"/>
      <c r="L82" s="3"/>
    </row>
    <row r="83" spans="1:12" ht="18.75" x14ac:dyDescent="0.3">
      <c r="A83" s="2"/>
      <c r="B83" s="11"/>
      <c r="C83" s="13"/>
      <c r="D83" s="13"/>
      <c r="E83" s="13"/>
      <c r="F83" s="13"/>
      <c r="G83" s="13"/>
      <c r="H83" s="43"/>
      <c r="I83" s="13"/>
      <c r="J83" s="13"/>
      <c r="K83" s="14"/>
      <c r="L83" s="3"/>
    </row>
    <row r="84" spans="1:12" ht="15" customHeight="1" x14ac:dyDescent="0.3">
      <c r="A84" s="2"/>
      <c r="B84" s="11"/>
      <c r="C84" s="13" t="str">
        <f>"che la durata dei permessi da utilizzare nel corso dell'anno "&amp;DATI!A4</f>
        <v>che la durata dei permessi da utilizzare nel corso dell'anno 2021</v>
      </c>
      <c r="D84" s="13"/>
      <c r="E84" s="13"/>
      <c r="F84" s="13"/>
      <c r="G84" s="13"/>
      <c r="H84" s="13"/>
      <c r="I84" s="13"/>
      <c r="J84" s="13"/>
      <c r="K84" s="14"/>
      <c r="L84" s="3"/>
    </row>
    <row r="85" spans="1:12" ht="18.75" x14ac:dyDescent="0.3">
      <c r="A85" s="2"/>
      <c r="B85" s="11"/>
      <c r="C85" s="13" t="s">
        <v>54</v>
      </c>
      <c r="D85" s="13"/>
      <c r="E85" s="13"/>
      <c r="F85" s="13"/>
      <c r="G85" s="13"/>
      <c r="H85" s="13"/>
      <c r="I85" s="13"/>
      <c r="J85" s="13"/>
      <c r="K85" s="14"/>
      <c r="L85" s="3"/>
    </row>
    <row r="86" spans="1:12" ht="18.75" x14ac:dyDescent="0.3">
      <c r="A86" s="2"/>
      <c r="B86" s="11"/>
      <c r="C86" s="13" t="s">
        <v>55</v>
      </c>
      <c r="D86" s="55">
        <v>0</v>
      </c>
      <c r="E86" s="55"/>
      <c r="F86" s="55"/>
      <c r="G86" s="13"/>
      <c r="H86" s="13"/>
      <c r="I86" s="13"/>
      <c r="J86" s="13"/>
      <c r="K86" s="14"/>
      <c r="L86" s="3"/>
    </row>
    <row r="87" spans="1:12" ht="18.75" x14ac:dyDescent="0.3">
      <c r="A87" s="2"/>
      <c r="B87" s="11"/>
      <c r="C87" s="13"/>
      <c r="D87" s="44"/>
      <c r="E87" s="13"/>
      <c r="F87" s="13"/>
      <c r="G87" s="13"/>
      <c r="H87" s="13"/>
      <c r="I87" s="13"/>
      <c r="J87" s="13"/>
      <c r="K87" s="14"/>
      <c r="L87" s="3"/>
    </row>
    <row r="88" spans="1:12" ht="18.75" x14ac:dyDescent="0.3">
      <c r="A88" s="2"/>
      <c r="B88" s="11"/>
      <c r="C88" s="13"/>
      <c r="D88" s="45" t="s">
        <v>56</v>
      </c>
      <c r="E88" s="46">
        <v>2020</v>
      </c>
      <c r="F88" s="46">
        <v>2019</v>
      </c>
      <c r="G88" s="46">
        <v>2018</v>
      </c>
      <c r="H88" s="46">
        <v>2017</v>
      </c>
      <c r="I88" s="46">
        <v>2016</v>
      </c>
      <c r="J88" s="13"/>
      <c r="K88" s="14"/>
      <c r="L88" s="3"/>
    </row>
    <row r="89" spans="1:12" ht="18.75" x14ac:dyDescent="0.3">
      <c r="A89" s="2"/>
      <c r="B89" s="11"/>
      <c r="C89" s="13" t="s">
        <v>57</v>
      </c>
      <c r="D89" s="47" t="s">
        <v>58</v>
      </c>
      <c r="E89" s="47"/>
      <c r="F89" s="47"/>
      <c r="G89" s="47"/>
      <c r="H89" s="47"/>
      <c r="I89" s="47"/>
      <c r="J89" s="13"/>
      <c r="K89" s="14"/>
      <c r="L89" s="3"/>
    </row>
    <row r="90" spans="1:12" ht="18.75" x14ac:dyDescent="0.3">
      <c r="A90" s="2"/>
      <c r="B90" s="11"/>
      <c r="C90" s="13" t="s">
        <v>59</v>
      </c>
      <c r="D90" s="46">
        <v>2015</v>
      </c>
      <c r="E90" s="46">
        <v>2014</v>
      </c>
      <c r="F90" s="46">
        <v>2013</v>
      </c>
      <c r="G90" s="46">
        <v>2012</v>
      </c>
      <c r="H90" s="46">
        <v>2011</v>
      </c>
      <c r="I90" s="46">
        <v>2010</v>
      </c>
      <c r="J90" s="13"/>
      <c r="K90" s="14"/>
      <c r="L90" s="3"/>
    </row>
    <row r="91" spans="1:12" ht="18.75" x14ac:dyDescent="0.3">
      <c r="A91" s="2"/>
      <c r="B91" s="11"/>
      <c r="C91" s="13"/>
      <c r="D91" s="47"/>
      <c r="E91" s="47"/>
      <c r="F91" s="47"/>
      <c r="G91" s="47"/>
      <c r="H91" s="47"/>
      <c r="I91" s="47"/>
      <c r="J91" s="13"/>
      <c r="K91" s="14"/>
      <c r="L91" s="3"/>
    </row>
    <row r="92" spans="1:12" ht="18.75" x14ac:dyDescent="0.3">
      <c r="A92" s="2"/>
      <c r="B92" s="11"/>
      <c r="C92" s="13"/>
      <c r="D92" s="46">
        <v>2009</v>
      </c>
      <c r="E92" s="46">
        <v>2008</v>
      </c>
      <c r="F92" s="46">
        <v>2007</v>
      </c>
      <c r="G92" s="46">
        <v>2006</v>
      </c>
      <c r="H92" s="46">
        <v>2005</v>
      </c>
      <c r="I92" s="46">
        <v>2004</v>
      </c>
      <c r="J92" s="13"/>
      <c r="K92" s="14"/>
      <c r="L92" s="3"/>
    </row>
    <row r="93" spans="1:12" ht="18.75" x14ac:dyDescent="0.3">
      <c r="A93" s="2"/>
      <c r="B93" s="11"/>
      <c r="C93" s="13"/>
      <c r="D93" s="47"/>
      <c r="E93" s="47"/>
      <c r="F93" s="47"/>
      <c r="G93" s="47"/>
      <c r="H93" s="47"/>
      <c r="I93" s="47"/>
      <c r="J93" s="13"/>
      <c r="K93" s="14"/>
      <c r="L93" s="3"/>
    </row>
    <row r="94" spans="1:12" ht="18.75" x14ac:dyDescent="0.3">
      <c r="A94" s="2"/>
      <c r="B94" s="11"/>
      <c r="C94" s="13"/>
      <c r="D94" s="46">
        <v>2003</v>
      </c>
      <c r="E94" s="46">
        <v>2002</v>
      </c>
      <c r="F94" s="46">
        <v>2001</v>
      </c>
      <c r="G94" s="46">
        <v>2000</v>
      </c>
      <c r="H94" s="46">
        <v>1999</v>
      </c>
      <c r="I94" s="46">
        <v>1998</v>
      </c>
      <c r="J94" s="13"/>
      <c r="K94" s="14"/>
      <c r="L94" s="3"/>
    </row>
    <row r="95" spans="1:12" ht="18.75" x14ac:dyDescent="0.3">
      <c r="A95" s="2"/>
      <c r="B95" s="11"/>
      <c r="C95" s="13"/>
      <c r="D95" s="47"/>
      <c r="E95" s="47"/>
      <c r="F95" s="47"/>
      <c r="G95" s="47"/>
      <c r="H95" s="47"/>
      <c r="I95" s="47"/>
      <c r="J95" s="13"/>
      <c r="K95" s="14"/>
      <c r="L95" s="3"/>
    </row>
    <row r="96" spans="1:12" ht="18.75" x14ac:dyDescent="0.3">
      <c r="A96" s="2"/>
      <c r="B96" s="11"/>
      <c r="C96" s="13"/>
      <c r="D96" s="13"/>
      <c r="E96" s="13"/>
      <c r="F96" s="13"/>
      <c r="G96" s="13"/>
      <c r="H96" s="43"/>
      <c r="I96" s="13"/>
      <c r="J96" s="13"/>
      <c r="K96" s="14"/>
      <c r="L96" s="3"/>
    </row>
    <row r="97" spans="1:12" ht="18.75" x14ac:dyDescent="0.3">
      <c r="A97" s="2"/>
      <c r="B97" s="11"/>
      <c r="C97" s="13" t="s">
        <v>60</v>
      </c>
      <c r="D97" s="52" t="s">
        <v>61</v>
      </c>
      <c r="E97" s="52"/>
      <c r="F97" s="52"/>
      <c r="G97" s="52"/>
      <c r="H97" s="52"/>
      <c r="I97" s="52"/>
      <c r="J97" s="13"/>
      <c r="K97" s="14"/>
      <c r="L97" s="3"/>
    </row>
    <row r="98" spans="1:12" ht="18.75" x14ac:dyDescent="0.3">
      <c r="A98" s="2"/>
      <c r="B98" s="11"/>
      <c r="C98" s="13"/>
      <c r="D98" s="52"/>
      <c r="E98" s="52"/>
      <c r="F98" s="52"/>
      <c r="G98" s="52"/>
      <c r="H98" s="52"/>
      <c r="I98" s="52"/>
      <c r="J98" s="13"/>
      <c r="K98" s="14"/>
      <c r="L98" s="3"/>
    </row>
    <row r="99" spans="1:12" ht="50.25" customHeight="1" x14ac:dyDescent="0.3">
      <c r="A99" s="2"/>
      <c r="B99" s="11"/>
      <c r="C99" s="13"/>
      <c r="D99" s="52"/>
      <c r="E99" s="52"/>
      <c r="F99" s="52"/>
      <c r="G99" s="52"/>
      <c r="H99" s="52"/>
      <c r="I99" s="52"/>
      <c r="J99" s="13"/>
      <c r="K99" s="14"/>
      <c r="L99" s="3"/>
    </row>
    <row r="100" spans="1:12" ht="18.75" x14ac:dyDescent="0.3">
      <c r="A100" s="2"/>
      <c r="B100" s="20"/>
      <c r="C100" s="21"/>
      <c r="D100" s="21"/>
      <c r="E100" s="21"/>
      <c r="F100" s="21"/>
      <c r="G100" s="21"/>
      <c r="H100" s="21"/>
      <c r="I100" s="21"/>
      <c r="J100" s="21"/>
      <c r="K100" s="22"/>
      <c r="L100" s="3"/>
    </row>
    <row r="101" spans="1:12" x14ac:dyDescent="0.25">
      <c r="A101" s="2"/>
      <c r="B101" s="38" t="str">
        <f>"DOMANDA DI PERMESSO STUDIO DI "&amp;$D$23&amp;" "&amp;$G$23</f>
        <v>DOMANDA DI PERMESSO STUDIO DI ROSSI MARIO</v>
      </c>
      <c r="C101" s="39"/>
      <c r="D101" s="39" t="str">
        <f>"INVIATA DALLA SCUOLA: "&amp;$D$29</f>
        <v>INVIATA DALLA SCUOLA: SELEZIONA SCUOLA</v>
      </c>
      <c r="E101" s="39"/>
      <c r="F101" s="39"/>
      <c r="G101" s="39"/>
      <c r="H101" s="39"/>
      <c r="I101" s="39"/>
      <c r="J101" s="39"/>
      <c r="K101" s="40"/>
      <c r="L101" s="3"/>
    </row>
    <row r="102" spans="1:12" ht="18.75" x14ac:dyDescent="0.3">
      <c r="A102" s="2"/>
      <c r="B102" s="7"/>
      <c r="C102" s="9"/>
      <c r="D102" s="9"/>
      <c r="E102" s="9"/>
      <c r="F102" s="9"/>
      <c r="G102" s="9"/>
      <c r="H102" s="9"/>
      <c r="I102" s="9"/>
      <c r="J102" s="9"/>
      <c r="K102" s="10"/>
      <c r="L102" s="3"/>
    </row>
    <row r="103" spans="1:12" ht="18.75" x14ac:dyDescent="0.3">
      <c r="A103" s="2"/>
      <c r="B103" s="11"/>
      <c r="C103" s="13" t="s">
        <v>62</v>
      </c>
      <c r="D103" s="13"/>
      <c r="E103" s="13"/>
      <c r="F103" s="13"/>
      <c r="G103" s="13"/>
      <c r="H103" s="13"/>
      <c r="I103" s="13"/>
      <c r="J103" s="13"/>
      <c r="K103" s="14"/>
      <c r="L103" s="3"/>
    </row>
    <row r="104" spans="1:12" ht="18.75" x14ac:dyDescent="0.3">
      <c r="A104" s="2"/>
      <c r="B104" s="11"/>
      <c r="C104" s="13" t="s">
        <v>63</v>
      </c>
      <c r="D104" s="13"/>
      <c r="E104" s="13"/>
      <c r="F104" s="13"/>
      <c r="G104" s="13"/>
      <c r="H104" s="13"/>
      <c r="I104" s="13"/>
      <c r="J104" s="13"/>
      <c r="K104" s="14"/>
      <c r="L104" s="3"/>
    </row>
    <row r="105" spans="1:12" ht="18.75" x14ac:dyDescent="0.3">
      <c r="A105" s="2"/>
      <c r="B105" s="11"/>
      <c r="C105" s="13"/>
      <c r="D105" s="13"/>
      <c r="E105" s="13"/>
      <c r="F105" s="13"/>
      <c r="G105" s="13"/>
      <c r="H105" s="13"/>
      <c r="I105" s="13"/>
      <c r="J105" s="13"/>
      <c r="K105" s="14"/>
      <c r="L105" s="3"/>
    </row>
    <row r="106" spans="1:12" ht="18.75" x14ac:dyDescent="0.3">
      <c r="A106" s="2"/>
      <c r="B106" s="11"/>
      <c r="C106" s="13" t="s">
        <v>64</v>
      </c>
      <c r="D106" s="18" t="s">
        <v>65</v>
      </c>
      <c r="E106" s="13"/>
      <c r="F106" s="13"/>
      <c r="G106" s="13"/>
      <c r="H106" s="13"/>
      <c r="I106" s="13"/>
      <c r="J106" s="13"/>
      <c r="K106" s="14"/>
      <c r="L106" s="3"/>
    </row>
    <row r="107" spans="1:12" ht="18.75" x14ac:dyDescent="0.3">
      <c r="A107" s="2"/>
      <c r="B107" s="11"/>
      <c r="C107" s="13"/>
      <c r="D107" s="13"/>
      <c r="E107" s="13"/>
      <c r="F107" s="13"/>
      <c r="G107" s="13"/>
      <c r="H107" s="13"/>
      <c r="I107" s="13"/>
      <c r="J107" s="13"/>
      <c r="K107" s="14"/>
      <c r="L107" s="3"/>
    </row>
    <row r="108" spans="1:12" ht="18.75" x14ac:dyDescent="0.3">
      <c r="A108" s="2"/>
      <c r="B108" s="11"/>
      <c r="C108" s="13"/>
      <c r="D108" s="13"/>
      <c r="E108" s="13"/>
      <c r="F108" s="13"/>
      <c r="G108" s="13"/>
      <c r="H108" s="43" t="s">
        <v>66</v>
      </c>
      <c r="I108" s="13"/>
      <c r="J108" s="13"/>
      <c r="K108" s="14"/>
      <c r="L108" s="3"/>
    </row>
    <row r="109" spans="1:12" ht="18.75" x14ac:dyDescent="0.3">
      <c r="A109" s="2"/>
      <c r="B109" s="11"/>
      <c r="C109" s="13"/>
      <c r="D109" s="13"/>
      <c r="E109" s="13"/>
      <c r="F109" s="13"/>
      <c r="G109" s="13"/>
      <c r="H109" s="43" t="str">
        <f>$G$23</f>
        <v>MARIO</v>
      </c>
      <c r="I109" s="13"/>
      <c r="J109" s="13"/>
      <c r="K109" s="14"/>
      <c r="L109" s="3"/>
    </row>
    <row r="110" spans="1:12" ht="18.75" x14ac:dyDescent="0.3">
      <c r="A110" s="2"/>
      <c r="B110" s="11"/>
      <c r="C110" s="13"/>
      <c r="D110" s="13"/>
      <c r="E110" s="13"/>
      <c r="F110" s="13"/>
      <c r="G110" s="13"/>
      <c r="H110" s="43" t="str">
        <f>$D$23</f>
        <v>ROSSI</v>
      </c>
      <c r="I110" s="13"/>
      <c r="J110" s="13"/>
      <c r="K110" s="14"/>
      <c r="L110" s="3"/>
    </row>
    <row r="111" spans="1:12" ht="18.75" x14ac:dyDescent="0.3">
      <c r="A111" s="2"/>
      <c r="B111" s="11"/>
      <c r="C111" s="13"/>
      <c r="D111" s="13"/>
      <c r="E111" s="13"/>
      <c r="F111" s="13"/>
      <c r="G111" s="13"/>
      <c r="H111" s="13"/>
      <c r="I111" s="13"/>
      <c r="J111" s="13"/>
      <c r="K111" s="14"/>
      <c r="L111" s="3"/>
    </row>
    <row r="112" spans="1:12" ht="18.75" x14ac:dyDescent="0.3">
      <c r="A112" s="2"/>
      <c r="B112" s="11"/>
      <c r="C112" s="13"/>
      <c r="D112" s="13"/>
      <c r="E112" s="13"/>
      <c r="F112" s="13"/>
      <c r="G112" s="13"/>
      <c r="H112" s="43" t="s">
        <v>67</v>
      </c>
      <c r="I112" s="13"/>
      <c r="J112" s="13"/>
      <c r="K112" s="14"/>
      <c r="L112" s="3"/>
    </row>
    <row r="113" spans="1:12" ht="18.75" x14ac:dyDescent="0.3">
      <c r="A113" s="2"/>
      <c r="B113" s="11"/>
      <c r="C113" s="13"/>
      <c r="D113" s="13"/>
      <c r="E113" s="13"/>
      <c r="F113" s="13"/>
      <c r="G113" s="13"/>
      <c r="H113" s="43"/>
      <c r="I113" s="13"/>
      <c r="J113" s="13"/>
      <c r="K113" s="14"/>
      <c r="L113" s="3"/>
    </row>
    <row r="114" spans="1:12" ht="18.75" x14ac:dyDescent="0.3">
      <c r="A114" s="2"/>
      <c r="B114" s="11"/>
      <c r="C114" s="13"/>
      <c r="D114" s="13"/>
      <c r="E114" s="13"/>
      <c r="F114" s="13"/>
      <c r="G114" s="13"/>
      <c r="H114" s="43"/>
      <c r="I114" s="13"/>
      <c r="J114" s="13"/>
      <c r="K114" s="14"/>
      <c r="L114" s="3"/>
    </row>
    <row r="115" spans="1:12" ht="18.75" x14ac:dyDescent="0.3">
      <c r="A115" s="2"/>
      <c r="B115" s="23"/>
      <c r="C115" s="24"/>
      <c r="D115" s="24"/>
      <c r="E115" s="24"/>
      <c r="F115" s="24"/>
      <c r="G115" s="24"/>
      <c r="H115" s="24"/>
      <c r="I115" s="24"/>
      <c r="J115" s="24"/>
      <c r="K115" s="25"/>
      <c r="L115" s="3"/>
    </row>
    <row r="116" spans="1:12" ht="18.75" x14ac:dyDescent="0.3">
      <c r="A116" s="2"/>
      <c r="B116" s="7"/>
      <c r="C116" s="9"/>
      <c r="D116" s="9"/>
      <c r="E116" s="9"/>
      <c r="F116" s="9"/>
      <c r="G116" s="9"/>
      <c r="H116" s="9"/>
      <c r="I116" s="9"/>
      <c r="J116" s="9"/>
      <c r="K116" s="10"/>
      <c r="L116" s="3"/>
    </row>
    <row r="117" spans="1:12" ht="18.75" x14ac:dyDescent="0.3">
      <c r="A117" s="2"/>
      <c r="B117" s="11"/>
      <c r="C117" s="12" t="s">
        <v>0</v>
      </c>
      <c r="D117" s="13"/>
      <c r="E117" s="13"/>
      <c r="F117" s="13"/>
      <c r="G117" s="13"/>
      <c r="H117" s="13"/>
      <c r="I117" s="13"/>
      <c r="J117" s="13"/>
      <c r="K117" s="14"/>
      <c r="L117" s="3"/>
    </row>
    <row r="118" spans="1:12" ht="18.75" x14ac:dyDescent="0.3">
      <c r="A118" s="2"/>
      <c r="B118" s="11"/>
      <c r="C118" s="13"/>
      <c r="D118" s="13"/>
      <c r="E118" s="13"/>
      <c r="F118" s="13"/>
      <c r="G118" s="13"/>
      <c r="H118" s="13"/>
      <c r="I118" s="13"/>
      <c r="J118" s="13"/>
      <c r="K118" s="14"/>
      <c r="L118" s="3"/>
    </row>
    <row r="119" spans="1:12" ht="18.75" x14ac:dyDescent="0.3">
      <c r="A119" s="2"/>
      <c r="B119" s="11"/>
      <c r="C119" s="13" t="s">
        <v>68</v>
      </c>
      <c r="D119" s="13"/>
      <c r="F119" s="13"/>
      <c r="G119" s="13"/>
      <c r="H119" s="13"/>
      <c r="I119" s="13"/>
      <c r="J119" s="13"/>
      <c r="K119" s="14"/>
      <c r="L119" s="3"/>
    </row>
    <row r="120" spans="1:12" ht="18.75" x14ac:dyDescent="0.3">
      <c r="A120" s="2"/>
      <c r="B120" s="11"/>
      <c r="C120" s="13" t="s">
        <v>69</v>
      </c>
      <c r="D120" s="13"/>
      <c r="E120" s="13"/>
      <c r="F120" s="13"/>
      <c r="G120" s="13"/>
      <c r="H120" s="13"/>
      <c r="I120" s="13"/>
      <c r="J120" s="13"/>
      <c r="K120" s="14"/>
      <c r="L120" s="3"/>
    </row>
    <row r="121" spans="1:12" ht="18.75" x14ac:dyDescent="0.3">
      <c r="A121" s="2"/>
      <c r="B121" s="11"/>
      <c r="C121" s="13"/>
      <c r="D121" s="13"/>
      <c r="E121" s="13"/>
      <c r="F121" s="13"/>
      <c r="G121" s="13"/>
      <c r="H121" s="13"/>
      <c r="I121" s="13"/>
      <c r="J121" s="13"/>
      <c r="K121" s="14"/>
      <c r="L121" s="3"/>
    </row>
    <row r="122" spans="1:12" ht="18.75" x14ac:dyDescent="0.3">
      <c r="A122" s="2"/>
      <c r="B122" s="11"/>
      <c r="C122" s="12" t="s">
        <v>70</v>
      </c>
      <c r="D122" s="13"/>
      <c r="E122" s="13"/>
      <c r="F122" s="13"/>
      <c r="G122" s="13"/>
      <c r="H122" s="13"/>
      <c r="I122" s="13"/>
      <c r="J122" s="13"/>
      <c r="K122" s="14"/>
      <c r="L122" s="3"/>
    </row>
    <row r="123" spans="1:12" ht="18.75" x14ac:dyDescent="0.3">
      <c r="A123" s="2"/>
      <c r="B123" s="11"/>
      <c r="C123" s="12" t="s">
        <v>71</v>
      </c>
      <c r="D123" s="13"/>
      <c r="E123" s="13"/>
      <c r="F123" s="13"/>
      <c r="G123" s="13"/>
      <c r="H123" s="13"/>
      <c r="I123" s="13"/>
      <c r="J123" s="13"/>
      <c r="K123" s="14"/>
      <c r="L123" s="3"/>
    </row>
    <row r="124" spans="1:12" ht="18.75" x14ac:dyDescent="0.3">
      <c r="A124" s="2"/>
      <c r="B124" s="11"/>
      <c r="C124" s="12"/>
      <c r="D124" s="13"/>
      <c r="E124" s="13"/>
      <c r="F124" s="13"/>
      <c r="G124" s="13"/>
      <c r="H124" s="13"/>
      <c r="I124" s="13"/>
      <c r="J124" s="13"/>
      <c r="K124" s="14"/>
      <c r="L124" s="3"/>
    </row>
    <row r="125" spans="1:12" ht="18.75" x14ac:dyDescent="0.3">
      <c r="A125" s="2"/>
      <c r="B125" s="11"/>
      <c r="C125" s="43" t="s">
        <v>72</v>
      </c>
      <c r="D125" s="13"/>
      <c r="E125" s="13"/>
      <c r="F125" s="13"/>
      <c r="G125" s="13"/>
      <c r="H125" s="13"/>
      <c r="I125" s="13"/>
      <c r="J125" s="13"/>
      <c r="K125" s="14"/>
      <c r="L125" s="3"/>
    </row>
    <row r="126" spans="1:12" ht="18.75" x14ac:dyDescent="0.3">
      <c r="A126" s="2"/>
      <c r="B126" s="11"/>
      <c r="C126" s="43" t="s">
        <v>73</v>
      </c>
      <c r="D126" s="13"/>
      <c r="E126" s="13"/>
      <c r="F126" s="13"/>
      <c r="G126" s="13"/>
      <c r="H126" s="13"/>
      <c r="I126" s="13"/>
      <c r="J126" s="13"/>
      <c r="K126" s="14"/>
      <c r="L126" s="3"/>
    </row>
    <row r="127" spans="1:12" ht="18.75" x14ac:dyDescent="0.3">
      <c r="A127" s="2"/>
      <c r="B127" s="11"/>
      <c r="C127" s="13"/>
      <c r="D127" s="13"/>
      <c r="E127" s="13"/>
      <c r="F127" s="13"/>
      <c r="G127" s="13"/>
      <c r="H127" s="13"/>
      <c r="I127" s="13"/>
      <c r="J127" s="13"/>
      <c r="K127" s="14"/>
      <c r="L127" s="3"/>
    </row>
    <row r="128" spans="1:12" ht="18.75" x14ac:dyDescent="0.3">
      <c r="A128" s="2"/>
      <c r="B128" s="11"/>
      <c r="C128" s="43" t="s">
        <v>67</v>
      </c>
      <c r="D128" s="13"/>
      <c r="E128" s="13"/>
      <c r="F128" s="13"/>
      <c r="G128" s="13"/>
      <c r="H128" s="13"/>
      <c r="I128" s="13"/>
      <c r="J128" s="13"/>
      <c r="K128" s="14"/>
      <c r="L128" s="3"/>
    </row>
    <row r="129" spans="1:12" ht="18.75" x14ac:dyDescent="0.3">
      <c r="A129" s="2"/>
      <c r="B129" s="20"/>
      <c r="C129" s="21"/>
      <c r="D129" s="21"/>
      <c r="E129" s="21"/>
      <c r="F129" s="21"/>
      <c r="G129" s="21"/>
      <c r="H129" s="21"/>
      <c r="I129" s="21"/>
      <c r="J129" s="21"/>
      <c r="K129" s="22"/>
      <c r="L129" s="3"/>
    </row>
    <row r="130" spans="1:1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</sheetData>
  <sheetProtection password="DACF" sheet="1" objects="1" scenarios="1"/>
  <mergeCells count="25">
    <mergeCell ref="D78:F78"/>
    <mergeCell ref="D80:F80"/>
    <mergeCell ref="D82:F82"/>
    <mergeCell ref="D86:F86"/>
    <mergeCell ref="D97:I99"/>
    <mergeCell ref="D68:F68"/>
    <mergeCell ref="D70:F70"/>
    <mergeCell ref="D72:F72"/>
    <mergeCell ref="D74:F74"/>
    <mergeCell ref="D76:F76"/>
    <mergeCell ref="C53:J53"/>
    <mergeCell ref="D60:F60"/>
    <mergeCell ref="D62:F62"/>
    <mergeCell ref="D64:F64"/>
    <mergeCell ref="D66:F66"/>
    <mergeCell ref="D37:G37"/>
    <mergeCell ref="F39:G39"/>
    <mergeCell ref="F41:G41"/>
    <mergeCell ref="F44:G44"/>
    <mergeCell ref="C51:J51"/>
    <mergeCell ref="F11:H11"/>
    <mergeCell ref="G23:J23"/>
    <mergeCell ref="G27:J27"/>
    <mergeCell ref="D29:J29"/>
    <mergeCell ref="D34:G34"/>
  </mergeCells>
  <hyperlinks>
    <hyperlink ref="D27" r:id="rId1"/>
  </hyperlinks>
  <printOptions horizontalCentered="1"/>
  <pageMargins left="0.23611111111111099" right="0.23611111111111099" top="0.74791666666666701" bottom="0.74861111111111101" header="0.51180555555555496" footer="0.31527777777777799"/>
  <pageSetup paperSize="9" scale="45" firstPageNumber="0" orientation="landscape" horizontalDpi="300" verticalDpi="300"/>
  <headerFooter>
    <oddFooter>&amp;CPAGINA &amp;P DI &amp;N</oddFooter>
  </headerFooter>
  <rowBreaks count="2" manualBreakCount="2">
    <brk id="47" max="16383" man="1"/>
    <brk id="100" max="16383" man="1"/>
  </row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DATI!$A$6:$A$16</xm:f>
          </x14:formula1>
          <x14:formula2>
            <xm:f>0</xm:f>
          </x14:formula2>
          <xm:sqref>D34:G34</xm:sqref>
        </x14:dataValidation>
        <x14:dataValidation type="list" allowBlank="1" showInputMessage="1" showErrorMessage="1">
          <x14:formula1>
            <xm:f>DATI!$A$18:$A$20</xm:f>
          </x14:formula1>
          <x14:formula2>
            <xm:f>0</xm:f>
          </x14:formula2>
          <xm:sqref>D37:G37</xm:sqref>
        </x14:dataValidation>
        <x14:dataValidation type="list" allowBlank="1" showInputMessage="1" showErrorMessage="1">
          <x14:formula1>
            <xm:f>DATI!$A$22:$A$26</xm:f>
          </x14:formula1>
          <x14:formula2>
            <xm:f>0</xm:f>
          </x14:formula2>
          <xm:sqref>D41</xm:sqref>
        </x14:dataValidation>
        <x14:dataValidation type="list" allowBlank="1" showInputMessage="1" showErrorMessage="1">
          <x14:formula1>
            <xm:f>DATI!$A$34:$A$36</xm:f>
          </x14:formula1>
          <x14:formula2>
            <xm:f>0</xm:f>
          </x14:formula2>
          <xm:sqref>D80:D81 D83</xm:sqref>
        </x14:dataValidation>
        <x14:dataValidation type="list" allowBlank="1" showInputMessage="1" showErrorMessage="1">
          <x14:formula1>
            <xm:f>SCUOLE!$D$1:$D$49</xm:f>
          </x14:formula1>
          <x14:formula2>
            <xm:f>0</xm:f>
          </x14:formula2>
          <xm:sqref>D29:J29 D30:D32</xm:sqref>
        </x14:dataValidation>
        <x14:dataValidation type="list" allowBlank="1" showInputMessage="1" showErrorMessage="1">
          <x14:formula1>
            <xm:f>DATI!$A$28:$A$32</xm:f>
          </x14:formula1>
          <x14:formula2>
            <xm:f>0</xm:f>
          </x14:formula2>
          <xm:sqref>C53:J53</xm:sqref>
        </x14:dataValidation>
        <x14:dataValidation type="list" allowBlank="1" showInputMessage="1" showErrorMessage="1">
          <x14:formula1>
            <xm:f>DATI!$A$38:$A$40</xm:f>
          </x14:formula1>
          <x14:formula2>
            <xm:f>0</xm:f>
          </x14:formula2>
          <xm:sqref>D78:F78</xm:sqref>
        </x14:dataValidation>
        <x14:dataValidation type="list" allowBlank="1" showInputMessage="1" showErrorMessage="1">
          <x14:formula1>
            <xm:f>DATI!$A$42:$A$44</xm:f>
          </x14:formula1>
          <x14:formula2>
            <xm:f>0</xm:f>
          </x14:formula2>
          <xm:sqref>D76:F76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36" zoomScaleNormal="100" workbookViewId="0">
      <selection activeCell="A45" sqref="A45"/>
    </sheetView>
  </sheetViews>
  <sheetFormatPr defaultColWidth="8.7109375" defaultRowHeight="15" x14ac:dyDescent="0.25"/>
  <cols>
    <col min="1" max="1" width="69.42578125" customWidth="1"/>
  </cols>
  <sheetData>
    <row r="1" spans="1:1" x14ac:dyDescent="0.25">
      <c r="A1" t="s">
        <v>74</v>
      </c>
    </row>
    <row r="2" spans="1:1" x14ac:dyDescent="0.25">
      <c r="A2" s="48" t="s">
        <v>75</v>
      </c>
    </row>
    <row r="3" spans="1:1" x14ac:dyDescent="0.25">
      <c r="A3" s="48" t="s">
        <v>76</v>
      </c>
    </row>
    <row r="4" spans="1:1" x14ac:dyDescent="0.25">
      <c r="A4" s="49">
        <v>2021</v>
      </c>
    </row>
    <row r="5" spans="1:1" x14ac:dyDescent="0.25">
      <c r="A5" s="48"/>
    </row>
    <row r="6" spans="1:1" x14ac:dyDescent="0.25">
      <c r="A6" t="s">
        <v>24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22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8" spans="1:1" x14ac:dyDescent="0.25">
      <c r="A18" t="s">
        <v>24</v>
      </c>
    </row>
    <row r="19" spans="1:1" x14ac:dyDescent="0.25">
      <c r="A19" t="s">
        <v>86</v>
      </c>
    </row>
    <row r="20" spans="1:1" x14ac:dyDescent="0.25">
      <c r="A20" t="s">
        <v>87</v>
      </c>
    </row>
    <row r="22" spans="1:1" x14ac:dyDescent="0.25">
      <c r="A22" t="s">
        <v>24</v>
      </c>
    </row>
    <row r="23" spans="1:1" x14ac:dyDescent="0.25">
      <c r="A23" t="s">
        <v>88</v>
      </c>
    </row>
    <row r="24" spans="1:1" x14ac:dyDescent="0.25">
      <c r="A24" t="str">
        <f>"SUPPLENTE FINO AL "&amp;A2</f>
        <v>SUPPLENTE FINO AL 31/08/2021</v>
      </c>
    </row>
    <row r="25" spans="1:1" x14ac:dyDescent="0.25">
      <c r="A25" t="str">
        <f>"SUPPLENTE FINO AL "&amp;A3</f>
        <v>SUPPLENTE FINO AL 30/06/2021</v>
      </c>
    </row>
    <row r="26" spans="1:1" x14ac:dyDescent="0.25">
      <c r="A26" t="str">
        <f>"SUPPLENTE CON CONTRATTO SUPERIORE A 5 MESI IN SERVIZIO AL 31 GENNAIO"</f>
        <v>SUPPLENTE CON CONTRATTO SUPERIORE A 5 MESI IN SERVIZIO AL 31 GENNAIO</v>
      </c>
    </row>
    <row r="28" spans="1:1" x14ac:dyDescent="0.25">
      <c r="A28" t="s">
        <v>32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4" spans="1:1" x14ac:dyDescent="0.25">
      <c r="A34" t="s">
        <v>24</v>
      </c>
    </row>
    <row r="35" spans="1:1" x14ac:dyDescent="0.25">
      <c r="A35" t="s">
        <v>93</v>
      </c>
    </row>
    <row r="36" spans="1:1" x14ac:dyDescent="0.25">
      <c r="A36" t="s">
        <v>52</v>
      </c>
    </row>
    <row r="38" spans="1:1" x14ac:dyDescent="0.25">
      <c r="A38" t="s">
        <v>24</v>
      </c>
    </row>
    <row r="39" spans="1:1" x14ac:dyDescent="0.25">
      <c r="A39" t="s">
        <v>50</v>
      </c>
    </row>
    <row r="40" spans="1:1" x14ac:dyDescent="0.25">
      <c r="A40" t="s">
        <v>94</v>
      </c>
    </row>
    <row r="42" spans="1:1" x14ac:dyDescent="0.25">
      <c r="A42" t="s">
        <v>24</v>
      </c>
    </row>
    <row r="43" spans="1:1" x14ac:dyDescent="0.25">
      <c r="A43" t="s">
        <v>48</v>
      </c>
    </row>
    <row r="44" spans="1:1" x14ac:dyDescent="0.25">
      <c r="A44" t="s">
        <v>95</v>
      </c>
    </row>
  </sheetData>
  <sheetProtection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21" zoomScaleNormal="100" workbookViewId="0">
      <selection activeCell="D2" sqref="D2"/>
    </sheetView>
  </sheetViews>
  <sheetFormatPr defaultColWidth="8.7109375" defaultRowHeight="15" x14ac:dyDescent="0.25"/>
  <cols>
    <col min="1" max="1" width="13.42578125" customWidth="1"/>
    <col min="2" max="2" width="39.140625" customWidth="1"/>
    <col min="3" max="3" width="22.140625" customWidth="1"/>
    <col min="4" max="4" width="60.42578125" customWidth="1"/>
  </cols>
  <sheetData>
    <row r="1" spans="1:4" x14ac:dyDescent="0.25">
      <c r="D1" t="s">
        <v>20</v>
      </c>
    </row>
    <row r="2" spans="1:4" x14ac:dyDescent="0.25">
      <c r="A2" t="s">
        <v>96</v>
      </c>
      <c r="B2" t="s">
        <v>97</v>
      </c>
      <c r="C2" t="s">
        <v>98</v>
      </c>
      <c r="D2" t="str">
        <f t="shared" ref="D2:D49" si="0">C2&amp;B2&amp;A2</f>
        <v>ATZARA -  I.C. ATZARA - NUIC86500X</v>
      </c>
    </row>
    <row r="3" spans="1:4" x14ac:dyDescent="0.25">
      <c r="A3" t="s">
        <v>99</v>
      </c>
      <c r="B3" t="s">
        <v>100</v>
      </c>
      <c r="C3" t="s">
        <v>101</v>
      </c>
      <c r="D3" t="str">
        <f t="shared" si="0"/>
        <v>BARI SARDO -  I.C. BARI SARDO - NUIC86200C</v>
      </c>
    </row>
    <row r="4" spans="1:4" x14ac:dyDescent="0.25">
      <c r="A4" t="s">
        <v>102</v>
      </c>
      <c r="B4" t="s">
        <v>103</v>
      </c>
      <c r="C4" t="s">
        <v>104</v>
      </c>
      <c r="D4" t="str">
        <f t="shared" si="0"/>
        <v>BAUNEI -  I.C. BAUNEI - NUIC863008</v>
      </c>
    </row>
    <row r="5" spans="1:4" x14ac:dyDescent="0.25">
      <c r="A5" t="s">
        <v>105</v>
      </c>
      <c r="B5" t="s">
        <v>106</v>
      </c>
      <c r="C5" t="s">
        <v>107</v>
      </c>
      <c r="D5" t="str">
        <f t="shared" si="0"/>
        <v>BITTI -  I.C. BITTI - NUIC85400D</v>
      </c>
    </row>
    <row r="6" spans="1:4" x14ac:dyDescent="0.25">
      <c r="A6" t="s">
        <v>108</v>
      </c>
      <c r="B6" t="s">
        <v>109</v>
      </c>
      <c r="C6" t="s">
        <v>110</v>
      </c>
      <c r="D6" t="str">
        <f t="shared" si="0"/>
        <v>BOLOTANA -  I.C. BOLOTANA - "B. R. MOTZO" - NUIC82400N</v>
      </c>
    </row>
    <row r="7" spans="1:4" x14ac:dyDescent="0.25">
      <c r="A7" t="s">
        <v>111</v>
      </c>
      <c r="B7" t="s">
        <v>112</v>
      </c>
      <c r="C7" t="s">
        <v>113</v>
      </c>
      <c r="D7" t="str">
        <f t="shared" si="0"/>
        <v>DESULO -  I.C. DESULO - NUIC835004</v>
      </c>
    </row>
    <row r="8" spans="1:4" x14ac:dyDescent="0.25">
      <c r="A8" t="s">
        <v>114</v>
      </c>
      <c r="B8" t="s">
        <v>115</v>
      </c>
      <c r="C8" t="s">
        <v>116</v>
      </c>
      <c r="D8" t="str">
        <f t="shared" si="0"/>
        <v>DORGALI -  I.C. DORGALI - "G.M. GISELLU" - NUIC871007</v>
      </c>
    </row>
    <row r="9" spans="1:4" x14ac:dyDescent="0.25">
      <c r="A9" t="s">
        <v>117</v>
      </c>
      <c r="B9" t="s">
        <v>118</v>
      </c>
      <c r="C9" t="s">
        <v>119</v>
      </c>
      <c r="D9" t="str">
        <f t="shared" si="0"/>
        <v>FONNI -  I.C. FONNI - NUIC880002</v>
      </c>
    </row>
    <row r="10" spans="1:4" x14ac:dyDescent="0.25">
      <c r="A10" t="s">
        <v>120</v>
      </c>
      <c r="B10" t="s">
        <v>121</v>
      </c>
      <c r="C10" t="s">
        <v>122</v>
      </c>
      <c r="D10" t="str">
        <f t="shared" si="0"/>
        <v>GAVOI -  I.C. GAVOI - NUIC821006</v>
      </c>
    </row>
    <row r="11" spans="1:4" x14ac:dyDescent="0.25">
      <c r="A11" t="s">
        <v>123</v>
      </c>
      <c r="B11" t="s">
        <v>124</v>
      </c>
      <c r="C11" t="s">
        <v>125</v>
      </c>
      <c r="D11" t="str">
        <f t="shared" si="0"/>
        <v>ILBONO -  I.C. ILBONO - "G. DELEDDA" - NUIC83200L</v>
      </c>
    </row>
    <row r="12" spans="1:4" x14ac:dyDescent="0.25">
      <c r="A12" t="s">
        <v>126</v>
      </c>
      <c r="B12" t="s">
        <v>127</v>
      </c>
      <c r="C12" t="s">
        <v>128</v>
      </c>
      <c r="D12" t="str">
        <f t="shared" si="0"/>
        <v>IRGOLI -  I.C. IRGOLI - "SORO DELITALA" - NUIC830001</v>
      </c>
    </row>
    <row r="13" spans="1:4" x14ac:dyDescent="0.25">
      <c r="A13" t="s">
        <v>129</v>
      </c>
      <c r="B13" t="s">
        <v>130</v>
      </c>
      <c r="C13" t="s">
        <v>131</v>
      </c>
      <c r="D13" t="str">
        <f t="shared" si="0"/>
        <v>JERZU -  I.C. JERZU - NUIC86000R</v>
      </c>
    </row>
    <row r="14" spans="1:4" x14ac:dyDescent="0.25">
      <c r="A14" t="s">
        <v>132</v>
      </c>
      <c r="B14" t="s">
        <v>133</v>
      </c>
      <c r="C14" t="s">
        <v>131</v>
      </c>
      <c r="D14" t="str">
        <f t="shared" si="0"/>
        <v>JERZU - L.SC.-A.BUSINCO-JERZU - NUIS006008</v>
      </c>
    </row>
    <row r="15" spans="1:4" x14ac:dyDescent="0.25">
      <c r="A15" t="s">
        <v>134</v>
      </c>
      <c r="B15" t="s">
        <v>135</v>
      </c>
      <c r="C15" t="s">
        <v>136</v>
      </c>
      <c r="D15" t="str">
        <f t="shared" si="0"/>
        <v>LANUSEI -  I.C. LANUSEI - NUIC864004</v>
      </c>
    </row>
    <row r="16" spans="1:4" x14ac:dyDescent="0.25">
      <c r="A16" t="s">
        <v>137</v>
      </c>
      <c r="B16" t="s">
        <v>138</v>
      </c>
      <c r="C16" t="s">
        <v>136</v>
      </c>
      <c r="D16" t="str">
        <f t="shared" si="0"/>
        <v>LANUSEI - L. DA VINCI-LANUSEI - NUIS01600V</v>
      </c>
    </row>
    <row r="17" spans="1:4" x14ac:dyDescent="0.25">
      <c r="A17" t="s">
        <v>139</v>
      </c>
      <c r="B17" t="s">
        <v>140</v>
      </c>
      <c r="C17" t="s">
        <v>141</v>
      </c>
      <c r="D17" t="str">
        <f t="shared" si="0"/>
        <v>MACOMER -  I.C. MACOMER 1 - "GIANNINO CARIA" - NUIC872003</v>
      </c>
    </row>
    <row r="18" spans="1:4" x14ac:dyDescent="0.25">
      <c r="A18" t="s">
        <v>142</v>
      </c>
      <c r="B18" t="s">
        <v>143</v>
      </c>
      <c r="C18" t="s">
        <v>141</v>
      </c>
      <c r="D18" t="str">
        <f t="shared" si="0"/>
        <v>MACOMER -  I.C. MACOMER 2 - "BINNA-DALMASSO" - NUIC86700G</v>
      </c>
    </row>
    <row r="19" spans="1:4" x14ac:dyDescent="0.25">
      <c r="A19" t="s">
        <v>144</v>
      </c>
      <c r="B19" t="s">
        <v>145</v>
      </c>
      <c r="C19" t="s">
        <v>141</v>
      </c>
      <c r="D19" t="str">
        <f t="shared" si="0"/>
        <v>MACOMER - IIS - "S. SATTA" MACOMER - NUIS01900A</v>
      </c>
    </row>
    <row r="20" spans="1:4" x14ac:dyDescent="0.25">
      <c r="A20" t="s">
        <v>146</v>
      </c>
      <c r="B20" t="s">
        <v>147</v>
      </c>
      <c r="C20" t="s">
        <v>141</v>
      </c>
      <c r="D20" t="str">
        <f t="shared" si="0"/>
        <v>MACOMER - L. SC. "GALILEO GALILEI" MACOMER - NUPS010009</v>
      </c>
    </row>
    <row r="21" spans="1:4" x14ac:dyDescent="0.25">
      <c r="A21" t="s">
        <v>148</v>
      </c>
      <c r="B21" t="s">
        <v>149</v>
      </c>
      <c r="C21" t="s">
        <v>150</v>
      </c>
      <c r="D21" t="str">
        <f t="shared" si="0"/>
        <v>NUORO -  I.C. NUORO 1 - "FERDINANDO PODDA" - NUIC87300V</v>
      </c>
    </row>
    <row r="22" spans="1:4" x14ac:dyDescent="0.25">
      <c r="A22" t="s">
        <v>151</v>
      </c>
      <c r="B22" t="s">
        <v>152</v>
      </c>
      <c r="C22" t="s">
        <v>150</v>
      </c>
      <c r="D22" t="str">
        <f t="shared" si="0"/>
        <v>NUORO -  I.C. NUORO 2 - "PIETRO BORROTZU" - NUIC87400P</v>
      </c>
    </row>
    <row r="23" spans="1:4" x14ac:dyDescent="0.25">
      <c r="A23" t="s">
        <v>153</v>
      </c>
      <c r="B23" t="s">
        <v>154</v>
      </c>
      <c r="C23" t="s">
        <v>150</v>
      </c>
      <c r="D23" t="str">
        <f t="shared" si="0"/>
        <v>NUORO -  I.C. NUORO 3 - "MARIANGELA MACCIONI" - NUIC87500E</v>
      </c>
    </row>
    <row r="24" spans="1:4" x14ac:dyDescent="0.25">
      <c r="A24" t="s">
        <v>155</v>
      </c>
      <c r="B24" t="s">
        <v>156</v>
      </c>
      <c r="C24" t="s">
        <v>150</v>
      </c>
      <c r="D24" t="str">
        <f t="shared" si="0"/>
        <v>NUORO -  I.C. NUORO 4 - "GRAZIA DELEDDA" - NUIC87600A</v>
      </c>
    </row>
    <row r="25" spans="1:4" x14ac:dyDescent="0.25">
      <c r="A25" t="s">
        <v>157</v>
      </c>
      <c r="B25" t="s">
        <v>158</v>
      </c>
      <c r="C25" t="s">
        <v>150</v>
      </c>
      <c r="D25" t="str">
        <f t="shared" si="0"/>
        <v>NUORO - CPIA NUORO - NUMM07000C</v>
      </c>
    </row>
    <row r="26" spans="1:4" x14ac:dyDescent="0.25">
      <c r="A26" t="s">
        <v>159</v>
      </c>
      <c r="B26" t="s">
        <v>160</v>
      </c>
      <c r="C26" t="s">
        <v>150</v>
      </c>
      <c r="D26" t="str">
        <f t="shared" si="0"/>
        <v>NUORO - I.I.S. "A. VOLTA" NUORO - NUIS014007</v>
      </c>
    </row>
    <row r="27" spans="1:4" x14ac:dyDescent="0.25">
      <c r="A27" t="s">
        <v>161</v>
      </c>
      <c r="B27" t="s">
        <v>162</v>
      </c>
      <c r="C27" t="s">
        <v>150</v>
      </c>
      <c r="D27" t="str">
        <f t="shared" si="0"/>
        <v>NUORO - I.S."FRANCESCO CIUSA" NUORO - NUIS00300R</v>
      </c>
    </row>
    <row r="28" spans="1:4" x14ac:dyDescent="0.25">
      <c r="A28" t="s">
        <v>163</v>
      </c>
      <c r="B28" t="s">
        <v>164</v>
      </c>
      <c r="C28" t="s">
        <v>150</v>
      </c>
      <c r="D28" t="str">
        <f t="shared" si="0"/>
        <v>NUORO - ITC/1 "G.P. CHIRONI" NUORO - NUTD010005</v>
      </c>
    </row>
    <row r="29" spans="1:4" x14ac:dyDescent="0.25">
      <c r="A29" t="s">
        <v>165</v>
      </c>
      <c r="B29" t="s">
        <v>166</v>
      </c>
      <c r="C29" t="s">
        <v>150</v>
      </c>
      <c r="D29" t="str">
        <f t="shared" si="0"/>
        <v>NUORO - ITC/2  "SALVATORE SATTA"   NUORO - NUTD090002</v>
      </c>
    </row>
    <row r="30" spans="1:4" x14ac:dyDescent="0.25">
      <c r="A30" t="s">
        <v>167</v>
      </c>
      <c r="B30" t="s">
        <v>168</v>
      </c>
      <c r="C30" t="s">
        <v>150</v>
      </c>
      <c r="D30" t="str">
        <f t="shared" si="0"/>
        <v>NUORO - L. CLASS. "GIORGIO ASPRONI" NUORO - NUPC010006</v>
      </c>
    </row>
    <row r="31" spans="1:4" x14ac:dyDescent="0.25">
      <c r="A31" t="s">
        <v>169</v>
      </c>
      <c r="B31" t="s">
        <v>170</v>
      </c>
      <c r="C31" t="s">
        <v>150</v>
      </c>
      <c r="D31" t="str">
        <f t="shared" si="0"/>
        <v>NUORO - L. SC. E LING. "E. FERMI" NUORO - NUPS090006</v>
      </c>
    </row>
    <row r="32" spans="1:4" x14ac:dyDescent="0.25">
      <c r="A32" t="s">
        <v>171</v>
      </c>
      <c r="B32" t="s">
        <v>172</v>
      </c>
      <c r="C32" t="s">
        <v>150</v>
      </c>
      <c r="D32" t="str">
        <f t="shared" si="0"/>
        <v>NUORO - LICEO SC. UM. E MUSIC. "S. SATTA" NUORO - NUPM03000G</v>
      </c>
    </row>
    <row r="33" spans="1:4" x14ac:dyDescent="0.25">
      <c r="A33" t="s">
        <v>173</v>
      </c>
      <c r="B33" t="s">
        <v>174</v>
      </c>
      <c r="C33" t="s">
        <v>175</v>
      </c>
      <c r="D33" t="str">
        <f t="shared" si="0"/>
        <v>OLIENA -  I.C. OLIENA - NUIC86800B</v>
      </c>
    </row>
    <row r="34" spans="1:4" x14ac:dyDescent="0.25">
      <c r="A34" t="s">
        <v>176</v>
      </c>
      <c r="B34" t="s">
        <v>177</v>
      </c>
      <c r="C34" t="s">
        <v>178</v>
      </c>
      <c r="D34" t="str">
        <f t="shared" si="0"/>
        <v>ORANI -  I.C. ORANI - NUIC82300T</v>
      </c>
    </row>
    <row r="35" spans="1:4" x14ac:dyDescent="0.25">
      <c r="A35" t="s">
        <v>179</v>
      </c>
      <c r="B35" t="s">
        <v>180</v>
      </c>
      <c r="C35" t="s">
        <v>181</v>
      </c>
      <c r="D35" t="str">
        <f t="shared" si="0"/>
        <v>ORGOSOLO -  I.C. ORGOSOLO - NUIC82900R</v>
      </c>
    </row>
    <row r="36" spans="1:4" x14ac:dyDescent="0.25">
      <c r="A36" t="s">
        <v>182</v>
      </c>
      <c r="B36" t="s">
        <v>183</v>
      </c>
      <c r="C36" t="s">
        <v>184</v>
      </c>
      <c r="D36" t="str">
        <f t="shared" si="0"/>
        <v>OROSEI -  I.C. OROSEI - "G.A. MUGGIANU" - NUIC877006</v>
      </c>
    </row>
    <row r="37" spans="1:4" x14ac:dyDescent="0.25">
      <c r="A37" t="s">
        <v>185</v>
      </c>
      <c r="B37" t="s">
        <v>186</v>
      </c>
      <c r="C37" t="s">
        <v>187</v>
      </c>
      <c r="D37" t="str">
        <f t="shared" si="0"/>
        <v>OROTELLI -  I.C. OROTELLI - NUIC827005</v>
      </c>
    </row>
    <row r="38" spans="1:4" x14ac:dyDescent="0.25">
      <c r="A38" t="s">
        <v>188</v>
      </c>
      <c r="B38" t="s">
        <v>189</v>
      </c>
      <c r="C38" t="s">
        <v>190</v>
      </c>
      <c r="D38" t="str">
        <f t="shared" si="0"/>
        <v>SINISCOLA -  I.C. SINISCOLA 1 - NUIC878002</v>
      </c>
    </row>
    <row r="39" spans="1:4" x14ac:dyDescent="0.25">
      <c r="A39" t="s">
        <v>191</v>
      </c>
      <c r="B39" t="s">
        <v>192</v>
      </c>
      <c r="C39" t="s">
        <v>190</v>
      </c>
      <c r="D39" t="str">
        <f t="shared" si="0"/>
        <v>SINISCOLA -  I.C. SINISCOLA 2 - "A. BERNARDINI" - NUIC87900T</v>
      </c>
    </row>
    <row r="40" spans="1:4" x14ac:dyDescent="0.25">
      <c r="A40" t="s">
        <v>193</v>
      </c>
      <c r="B40" t="s">
        <v>194</v>
      </c>
      <c r="C40" t="s">
        <v>190</v>
      </c>
      <c r="D40" t="str">
        <f t="shared" si="0"/>
        <v>SINISCOLA - I.I.S. SINISCOLA - NUIS01800E</v>
      </c>
    </row>
    <row r="41" spans="1:4" x14ac:dyDescent="0.25">
      <c r="A41" t="s">
        <v>195</v>
      </c>
      <c r="B41" t="s">
        <v>196</v>
      </c>
      <c r="C41" t="s">
        <v>190</v>
      </c>
      <c r="D41" t="str">
        <f t="shared" si="0"/>
        <v>SINISCOLA - ITCG "L. OGGIANO" SINISCOLA - NUTD10000B</v>
      </c>
    </row>
    <row r="42" spans="1:4" x14ac:dyDescent="0.25">
      <c r="A42" t="s">
        <v>197</v>
      </c>
      <c r="B42" t="s">
        <v>198</v>
      </c>
      <c r="C42" t="s">
        <v>199</v>
      </c>
      <c r="D42" t="str">
        <f t="shared" si="0"/>
        <v>SORGONO - ISTIT ISTRUZ SUPER COSTA AZARA - NUIS01200G</v>
      </c>
    </row>
    <row r="43" spans="1:4" x14ac:dyDescent="0.25">
      <c r="A43" t="s">
        <v>200</v>
      </c>
      <c r="B43" t="s">
        <v>201</v>
      </c>
      <c r="C43" t="s">
        <v>202</v>
      </c>
      <c r="D43" t="str">
        <f t="shared" si="0"/>
        <v>TERTENIA -  I.C. TERTENIA - NUIC849002</v>
      </c>
    </row>
    <row r="44" spans="1:4" x14ac:dyDescent="0.25">
      <c r="A44" t="s">
        <v>203</v>
      </c>
      <c r="B44" t="s">
        <v>204</v>
      </c>
      <c r="C44" t="s">
        <v>205</v>
      </c>
      <c r="D44" t="str">
        <f t="shared" si="0"/>
        <v>TORPE' -  I.C. TORPE' - "E. D'ARBOREA" - NUIC84100B</v>
      </c>
    </row>
    <row r="45" spans="1:4" x14ac:dyDescent="0.25">
      <c r="A45" t="s">
        <v>206</v>
      </c>
      <c r="B45" t="s">
        <v>207</v>
      </c>
      <c r="C45" t="s">
        <v>208</v>
      </c>
      <c r="D45" t="str">
        <f t="shared" si="0"/>
        <v>TORTOLI' -  I.C. TORTOLI' 1 - "MONS. VIRGILIO" - NUIC869007</v>
      </c>
    </row>
    <row r="46" spans="1:4" x14ac:dyDescent="0.25">
      <c r="A46" t="s">
        <v>209</v>
      </c>
      <c r="B46" t="s">
        <v>210</v>
      </c>
      <c r="C46" t="s">
        <v>208</v>
      </c>
      <c r="D46" t="str">
        <f t="shared" si="0"/>
        <v>TORTOLI' -  I.C. TORTOLI' 2 - "MONTE ATTU" - NUIC87000B</v>
      </c>
    </row>
    <row r="47" spans="1:4" x14ac:dyDescent="0.25">
      <c r="A47" t="s">
        <v>211</v>
      </c>
      <c r="B47" t="s">
        <v>212</v>
      </c>
      <c r="C47" t="s">
        <v>208</v>
      </c>
      <c r="D47" t="str">
        <f t="shared" si="0"/>
        <v>TORTOLI' - IPSAR - TORTOLI' - NURH030008</v>
      </c>
    </row>
    <row r="48" spans="1:4" x14ac:dyDescent="0.25">
      <c r="A48" t="s">
        <v>213</v>
      </c>
      <c r="B48" t="s">
        <v>214</v>
      </c>
      <c r="C48" t="s">
        <v>208</v>
      </c>
      <c r="D48" t="str">
        <f t="shared" si="0"/>
        <v>TORTOLI' - ISTITUTO D'ISTRUZIONE SUPERIORE I.T.I. - NUIS007004</v>
      </c>
    </row>
    <row r="49" spans="1:4" x14ac:dyDescent="0.25">
      <c r="A49" t="s">
        <v>215</v>
      </c>
      <c r="B49" t="s">
        <v>216</v>
      </c>
      <c r="C49" t="s">
        <v>217</v>
      </c>
      <c r="D49" t="str">
        <f t="shared" si="0"/>
        <v>VILLAGRANDE STRISAILI -  I.C. VILLAGRANDE STRISAILI - NUIC850006</v>
      </c>
    </row>
  </sheetData>
  <sheetProtection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35.28515625" customWidth="1"/>
    <col min="2" max="2" width="10.42578125" customWidth="1"/>
    <col min="3" max="3" width="18.42578125" customWidth="1"/>
    <col min="4" max="5" width="14.140625" customWidth="1"/>
    <col min="6" max="6" width="10.42578125" customWidth="1"/>
    <col min="7" max="7" width="41.28515625" customWidth="1"/>
    <col min="8" max="8" width="24.140625" customWidth="1"/>
    <col min="9" max="9" width="10.5703125" customWidth="1"/>
    <col min="10" max="10" width="16.140625" customWidth="1"/>
    <col min="11" max="11" width="10.85546875" customWidth="1"/>
    <col min="12" max="12" width="14.28515625" customWidth="1"/>
    <col min="13" max="13" width="13.85546875" customWidth="1"/>
    <col min="14" max="14" width="13.140625" customWidth="1"/>
    <col min="15" max="15" width="27.140625" customWidth="1"/>
    <col min="16" max="16" width="12.42578125" customWidth="1"/>
    <col min="17" max="17" width="12.85546875" customWidth="1"/>
  </cols>
  <sheetData>
    <row r="1" spans="1:17" x14ac:dyDescent="0.25">
      <c r="A1" t="s">
        <v>218</v>
      </c>
      <c r="B1" t="s">
        <v>219</v>
      </c>
      <c r="C1" t="s">
        <v>220</v>
      </c>
      <c r="D1" t="s">
        <v>221</v>
      </c>
      <c r="E1" t="s">
        <v>222</v>
      </c>
      <c r="F1" t="s">
        <v>223</v>
      </c>
      <c r="G1" t="s">
        <v>224</v>
      </c>
      <c r="H1" t="s">
        <v>225</v>
      </c>
      <c r="I1" t="s">
        <v>226</v>
      </c>
      <c r="J1" t="s">
        <v>227</v>
      </c>
      <c r="K1" t="s">
        <v>228</v>
      </c>
      <c r="L1" t="s">
        <v>229</v>
      </c>
      <c r="M1" t="s">
        <v>230</v>
      </c>
      <c r="N1" t="s">
        <v>52</v>
      </c>
      <c r="O1" t="s">
        <v>231</v>
      </c>
      <c r="P1" t="s">
        <v>95</v>
      </c>
      <c r="Q1" t="s">
        <v>232</v>
      </c>
    </row>
    <row r="2" spans="1:17" x14ac:dyDescent="0.25">
      <c r="A2" t="str">
        <f>'DOMANDA 150 ORE'!D29</f>
        <v>SELEZIONA SCUOLA</v>
      </c>
      <c r="B2" t="str">
        <f>'DOMANDA 150 ORE'!D23</f>
        <v>ROSSI</v>
      </c>
      <c r="C2" t="str">
        <f>'DOMANDA 150 ORE'!G23</f>
        <v>MARIO</v>
      </c>
      <c r="D2" s="48">
        <f>'DOMANDA 150 ORE'!J25</f>
        <v>44926</v>
      </c>
      <c r="E2" t="str">
        <f>'DOMANDA 150 ORE'!D27</f>
        <v>NOME.COGNOME@EMAIL.US</v>
      </c>
      <c r="F2">
        <f>'DOMANDA 150 ORE'!G27</f>
        <v>123456789</v>
      </c>
      <c r="G2" t="str">
        <f>'DOMANDA 150 ORE'!D34</f>
        <v>SELEZIONA</v>
      </c>
      <c r="H2" t="str">
        <f>'DOMANDA 150 ORE'!C53</f>
        <v xml:space="preserve">                                                                                                                                                             SELEZIONA</v>
      </c>
      <c r="I2" t="str">
        <f>'DOMANDA 150 ORE'!D41</f>
        <v>SELEZIONA</v>
      </c>
      <c r="J2" t="str">
        <f>'DOMANDA 150 ORE'!D37</f>
        <v>SELEZIONA</v>
      </c>
      <c r="K2" s="50">
        <f>'DOMANDA 150 ORE'!D39/'DOMANDA 150 ORE'!F39</f>
        <v>0.5</v>
      </c>
      <c r="L2">
        <f>'DOMANDA 150 ORE'!F44</f>
        <v>100</v>
      </c>
      <c r="M2">
        <f>'DOMANDA 150 ORE'!D86</f>
        <v>0</v>
      </c>
      <c r="N2" t="str">
        <f>'DOMANDA 150 ORE'!D80</f>
        <v>SELEZIONA</v>
      </c>
      <c r="O2">
        <f>'DOMANDA 150 ORE'!D82</f>
        <v>30</v>
      </c>
      <c r="P2" t="str">
        <f>'DOMANDA 150 ORE'!D76</f>
        <v>SELEZIONA</v>
      </c>
      <c r="Q2" t="str">
        <f>'DOMANDA 150 ORE'!D78</f>
        <v>SELEZIONA</v>
      </c>
    </row>
  </sheetData>
  <sheetProtection password="DACF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DOMANDA 150 ORE</vt:lpstr>
      <vt:lpstr>DATI</vt:lpstr>
      <vt:lpstr>SCUOLE</vt:lpstr>
      <vt:lpstr>RECORD</vt:lpstr>
      <vt:lpstr>SCUOLE!_FiltroDatabase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MIUR</dc:creator>
  <dc:description/>
  <cp:lastModifiedBy>MIUR</cp:lastModifiedBy>
  <cp:revision>1</cp:revision>
  <cp:lastPrinted>2020-10-27T16:07:25Z</cp:lastPrinted>
  <dcterms:created xsi:type="dcterms:W3CDTF">2020-10-27T09:40:14Z</dcterms:created>
  <dcterms:modified xsi:type="dcterms:W3CDTF">2020-10-28T15:36:33Z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